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120" yWindow="330" windowWidth="19440" windowHeight="11895" firstSheet="8" activeTab="10"/>
  </bookViews>
  <sheets>
    <sheet name="Korr ØKPL 2014-2017" sheetId="1" r:id="rId1"/>
    <sheet name="Konsekvensjust ØKPL 2015-2018" sheetId="5" r:id="rId2"/>
    <sheet name="Rådmannens forslag - versjon 1" sheetId="6" r:id="rId3"/>
    <sheet name="Rådmannens forslag - versjon 2" sheetId="7" r:id="rId4"/>
    <sheet name="Tiltak ikke med" sheetId="8" r:id="rId5"/>
    <sheet name="Formannskapets innstilling" sheetId="9" r:id="rId6"/>
    <sheet name="Kommunestyrets vedtak" sheetId="10" r:id="rId7"/>
    <sheet name="Prosjektnummer" sheetId="11" r:id="rId8"/>
    <sheet name="IKT-prosjekter" sheetId="12" r:id="rId9"/>
    <sheet name="investeringer 2016-2019 - enhet" sheetId="13" r:id="rId10"/>
    <sheet name="Investeringer 2016-2019 - KST" sheetId="14" r:id="rId11"/>
  </sheets>
  <calcPr calcId="152511"/>
</workbook>
</file>

<file path=xl/calcChain.xml><?xml version="1.0" encoding="utf-8"?>
<calcChain xmlns="http://schemas.openxmlformats.org/spreadsheetml/2006/main">
  <c r="F67" i="14" l="1"/>
  <c r="E67" i="14"/>
  <c r="D67" i="14"/>
  <c r="C67" i="14"/>
  <c r="B67" i="14"/>
  <c r="F57" i="14"/>
  <c r="E57" i="14"/>
  <c r="D57" i="14"/>
  <c r="C57" i="14"/>
  <c r="B57" i="14"/>
  <c r="F47" i="14"/>
  <c r="E47" i="14"/>
  <c r="D47" i="14"/>
  <c r="C47" i="14"/>
  <c r="B47" i="14"/>
  <c r="G39" i="14"/>
  <c r="F25" i="14"/>
  <c r="E25" i="14"/>
  <c r="D25" i="14"/>
  <c r="C25" i="14"/>
  <c r="B25" i="14"/>
  <c r="B57" i="13" l="1"/>
  <c r="B50" i="13"/>
  <c r="B43" i="13"/>
  <c r="B31" i="13" l="1"/>
  <c r="H18" i="10" l="1"/>
  <c r="H9" i="10"/>
  <c r="F14" i="12" l="1"/>
  <c r="E14" i="12"/>
  <c r="D14" i="12"/>
  <c r="C14" i="12"/>
  <c r="B14" i="12"/>
  <c r="F44" i="11"/>
  <c r="E44" i="11"/>
  <c r="D44" i="11"/>
  <c r="C44" i="11"/>
  <c r="B44" i="11"/>
  <c r="F37" i="11"/>
  <c r="E37" i="11"/>
  <c r="D37" i="11"/>
  <c r="C37" i="11"/>
  <c r="B37" i="11"/>
  <c r="F29" i="11"/>
  <c r="E29" i="11"/>
  <c r="D29" i="11"/>
  <c r="C29" i="11"/>
  <c r="B29" i="11"/>
  <c r="F21" i="11"/>
  <c r="E21" i="11"/>
  <c r="D21" i="11"/>
  <c r="C21" i="11"/>
  <c r="B21" i="11"/>
  <c r="F44" i="10" l="1"/>
  <c r="E44" i="10"/>
  <c r="D44" i="10"/>
  <c r="C44" i="10"/>
  <c r="B44" i="10"/>
  <c r="F37" i="10"/>
  <c r="E37" i="10"/>
  <c r="D37" i="10"/>
  <c r="C37" i="10"/>
  <c r="B37" i="10"/>
  <c r="F29" i="10"/>
  <c r="E29" i="10"/>
  <c r="D29" i="10"/>
  <c r="C29" i="10"/>
  <c r="B29" i="10"/>
  <c r="F21" i="10"/>
  <c r="E21" i="10"/>
  <c r="D21" i="10"/>
  <c r="C21" i="10"/>
  <c r="B21" i="10"/>
  <c r="F33" i="9" l="1"/>
  <c r="E33" i="9"/>
  <c r="D33" i="9"/>
  <c r="C33" i="9"/>
  <c r="B33" i="9"/>
  <c r="F26" i="9"/>
  <c r="E26" i="9"/>
  <c r="D26" i="9"/>
  <c r="C26" i="9"/>
  <c r="B26" i="9"/>
  <c r="F18" i="9"/>
  <c r="E18" i="9"/>
  <c r="D18" i="9"/>
  <c r="C18" i="9"/>
  <c r="B18" i="9"/>
  <c r="F10" i="9"/>
  <c r="E10" i="9"/>
  <c r="D10" i="9"/>
  <c r="C10" i="9"/>
  <c r="B10" i="9"/>
  <c r="F42" i="8" l="1"/>
  <c r="E42" i="8"/>
  <c r="D42" i="8"/>
  <c r="C42" i="8"/>
  <c r="B42" i="8"/>
  <c r="F33" i="8"/>
  <c r="E33" i="8"/>
  <c r="D33" i="8"/>
  <c r="C33" i="8"/>
  <c r="B33" i="8"/>
  <c r="F22" i="8"/>
  <c r="E22" i="8"/>
  <c r="D22" i="8"/>
  <c r="C22" i="8"/>
  <c r="B22" i="8"/>
  <c r="F10" i="8"/>
  <c r="E10" i="8"/>
  <c r="D10" i="8"/>
  <c r="C10" i="8"/>
  <c r="B10" i="8"/>
  <c r="F221" i="7" l="1"/>
  <c r="E221" i="7"/>
  <c r="D221" i="7"/>
  <c r="C221" i="7"/>
  <c r="B221" i="7"/>
  <c r="F207" i="7"/>
  <c r="E207" i="7"/>
  <c r="D207" i="7"/>
  <c r="C207" i="7"/>
  <c r="B207" i="7"/>
  <c r="F192" i="7"/>
  <c r="E192" i="7"/>
  <c r="D192" i="7"/>
  <c r="C192" i="7"/>
  <c r="B192" i="7"/>
  <c r="F180" i="7"/>
  <c r="E180" i="7"/>
  <c r="D180" i="7"/>
  <c r="C180" i="7"/>
  <c r="B180" i="7"/>
  <c r="I147" i="7"/>
  <c r="G147" i="7"/>
  <c r="F147" i="7"/>
  <c r="E147" i="7"/>
  <c r="D147" i="7"/>
  <c r="C147" i="7"/>
  <c r="B147" i="7"/>
  <c r="H146" i="7"/>
  <c r="H145" i="7"/>
  <c r="H144" i="7"/>
  <c r="H143" i="7"/>
  <c r="H142" i="7"/>
  <c r="H141" i="7"/>
  <c r="H139" i="7"/>
  <c r="H138" i="7"/>
  <c r="H137" i="7"/>
  <c r="H136" i="7"/>
  <c r="H135" i="7"/>
  <c r="H134" i="7"/>
  <c r="B114" i="7"/>
  <c r="C113" i="7"/>
  <c r="D113" i="7" s="1"/>
  <c r="C112" i="7"/>
  <c r="D112" i="7" s="1"/>
  <c r="C111" i="7"/>
  <c r="D111" i="7" s="1"/>
  <c r="D110" i="7"/>
  <c r="C109" i="7"/>
  <c r="D109" i="7" s="1"/>
  <c r="C108" i="7"/>
  <c r="D108" i="7" s="1"/>
  <c r="C107" i="7"/>
  <c r="D107" i="7" s="1"/>
  <c r="C106" i="7"/>
  <c r="D106" i="7" s="1"/>
  <c r="C105" i="7"/>
  <c r="D105" i="7" s="1"/>
  <c r="C104" i="7"/>
  <c r="D104" i="7" s="1"/>
  <c r="C103" i="7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C94" i="7"/>
  <c r="D94" i="7" s="1"/>
  <c r="C93" i="7"/>
  <c r="D93" i="7" s="1"/>
  <c r="C92" i="7"/>
  <c r="D92" i="7" s="1"/>
  <c r="C91" i="7"/>
  <c r="D91" i="7" s="1"/>
  <c r="C90" i="7"/>
  <c r="D90" i="7" s="1"/>
  <c r="C89" i="7"/>
  <c r="D89" i="7" s="1"/>
  <c r="C88" i="7"/>
  <c r="D88" i="7" s="1"/>
  <c r="C87" i="7"/>
  <c r="D87" i="7" s="1"/>
  <c r="C86" i="7"/>
  <c r="D86" i="7" s="1"/>
  <c r="C85" i="7"/>
  <c r="D85" i="7" s="1"/>
  <c r="C84" i="7"/>
  <c r="D84" i="7" s="1"/>
  <c r="C83" i="7"/>
  <c r="D83" i="7" s="1"/>
  <c r="C82" i="7"/>
  <c r="C77" i="7"/>
  <c r="B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F38" i="7"/>
  <c r="E38" i="7"/>
  <c r="D38" i="7"/>
  <c r="C38" i="7"/>
  <c r="B38" i="7"/>
  <c r="D77" i="7" l="1"/>
  <c r="C114" i="7"/>
  <c r="F105" i="7"/>
  <c r="H147" i="7"/>
  <c r="D82" i="7"/>
  <c r="D114" i="7" s="1"/>
  <c r="F224" i="6"/>
  <c r="E224" i="6"/>
  <c r="D224" i="6"/>
  <c r="C224" i="6"/>
  <c r="B224" i="6"/>
  <c r="F210" i="6"/>
  <c r="E210" i="6"/>
  <c r="D210" i="6"/>
  <c r="C210" i="6"/>
  <c r="B210" i="6"/>
  <c r="F195" i="6"/>
  <c r="E195" i="6"/>
  <c r="D195" i="6"/>
  <c r="C195" i="6"/>
  <c r="B195" i="6"/>
  <c r="F183" i="6"/>
  <c r="E183" i="6"/>
  <c r="D183" i="6"/>
  <c r="C183" i="6"/>
  <c r="B183" i="6"/>
  <c r="I147" i="6"/>
  <c r="G147" i="6"/>
  <c r="F147" i="6"/>
  <c r="E147" i="6"/>
  <c r="D147" i="6"/>
  <c r="C147" i="6"/>
  <c r="B147" i="6"/>
  <c r="H146" i="6"/>
  <c r="H145" i="6"/>
  <c r="H144" i="6"/>
  <c r="H143" i="6"/>
  <c r="H142" i="6"/>
  <c r="H141" i="6"/>
  <c r="H139" i="6"/>
  <c r="H138" i="6"/>
  <c r="H137" i="6"/>
  <c r="H136" i="6"/>
  <c r="H135" i="6"/>
  <c r="H134" i="6"/>
  <c r="B114" i="6"/>
  <c r="C113" i="6"/>
  <c r="D113" i="6" s="1"/>
  <c r="C112" i="6"/>
  <c r="D112" i="6" s="1"/>
  <c r="C111" i="6"/>
  <c r="D111" i="6" s="1"/>
  <c r="D110" i="6"/>
  <c r="C109" i="6"/>
  <c r="D109" i="6" s="1"/>
  <c r="C108" i="6"/>
  <c r="D108" i="6" s="1"/>
  <c r="C107" i="6"/>
  <c r="D107" i="6" s="1"/>
  <c r="C106" i="6"/>
  <c r="D106" i="6" s="1"/>
  <c r="C105" i="6"/>
  <c r="D105" i="6" s="1"/>
  <c r="C104" i="6"/>
  <c r="D104" i="6" s="1"/>
  <c r="C103" i="6"/>
  <c r="D103" i="6" s="1"/>
  <c r="C102" i="6"/>
  <c r="D102" i="6" s="1"/>
  <c r="C101" i="6"/>
  <c r="D101" i="6" s="1"/>
  <c r="C100" i="6"/>
  <c r="D100" i="6" s="1"/>
  <c r="C99" i="6"/>
  <c r="D99" i="6" s="1"/>
  <c r="C98" i="6"/>
  <c r="D98" i="6" s="1"/>
  <c r="C97" i="6"/>
  <c r="D97" i="6" s="1"/>
  <c r="C96" i="6"/>
  <c r="D96" i="6" s="1"/>
  <c r="C95" i="6"/>
  <c r="D95" i="6" s="1"/>
  <c r="C94" i="6"/>
  <c r="D94" i="6" s="1"/>
  <c r="C93" i="6"/>
  <c r="D93" i="6" s="1"/>
  <c r="C92" i="6"/>
  <c r="D92" i="6" s="1"/>
  <c r="C91" i="6"/>
  <c r="D91" i="6" s="1"/>
  <c r="C90" i="6"/>
  <c r="D90" i="6" s="1"/>
  <c r="C89" i="6"/>
  <c r="D89" i="6" s="1"/>
  <c r="C88" i="6"/>
  <c r="D88" i="6" s="1"/>
  <c r="C87" i="6"/>
  <c r="D87" i="6" s="1"/>
  <c r="C86" i="6"/>
  <c r="D86" i="6" s="1"/>
  <c r="C85" i="6"/>
  <c r="D85" i="6" s="1"/>
  <c r="C84" i="6"/>
  <c r="D84" i="6" s="1"/>
  <c r="C83" i="6"/>
  <c r="D83" i="6" s="1"/>
  <c r="C82" i="6"/>
  <c r="D82" i="6" s="1"/>
  <c r="C77" i="6"/>
  <c r="B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F38" i="6"/>
  <c r="E38" i="6"/>
  <c r="D38" i="6"/>
  <c r="C38" i="6"/>
  <c r="B38" i="6"/>
  <c r="F105" i="6" l="1"/>
  <c r="H147" i="6"/>
  <c r="D77" i="6"/>
  <c r="D114" i="6"/>
  <c r="C114" i="6"/>
  <c r="F241" i="5"/>
  <c r="E241" i="5"/>
  <c r="D241" i="5"/>
  <c r="C241" i="5"/>
  <c r="B241" i="5"/>
  <c r="F218" i="5"/>
  <c r="E218" i="5"/>
  <c r="D218" i="5"/>
  <c r="C218" i="5"/>
  <c r="B218" i="5"/>
  <c r="F195" i="5"/>
  <c r="E195" i="5"/>
  <c r="D195" i="5"/>
  <c r="C195" i="5"/>
  <c r="B195" i="5"/>
  <c r="F174" i="5"/>
  <c r="E174" i="5"/>
  <c r="D174" i="5"/>
  <c r="C174" i="5"/>
  <c r="B174" i="5"/>
  <c r="I143" i="5"/>
  <c r="G143" i="5"/>
  <c r="F143" i="5"/>
  <c r="E143" i="5"/>
  <c r="D143" i="5"/>
  <c r="C143" i="5"/>
  <c r="B143" i="5"/>
  <c r="H142" i="5"/>
  <c r="H141" i="5"/>
  <c r="H140" i="5"/>
  <c r="H139" i="5"/>
  <c r="H138" i="5"/>
  <c r="H137" i="5"/>
  <c r="H135" i="5"/>
  <c r="H134" i="5"/>
  <c r="H133" i="5"/>
  <c r="H132" i="5"/>
  <c r="H131" i="5"/>
  <c r="H130" i="5"/>
  <c r="B114" i="5"/>
  <c r="D113" i="5"/>
  <c r="C113" i="5"/>
  <c r="C112" i="5"/>
  <c r="D112" i="5" s="1"/>
  <c r="C111" i="5"/>
  <c r="D111" i="5" s="1"/>
  <c r="D110" i="5"/>
  <c r="C109" i="5"/>
  <c r="D109" i="5" s="1"/>
  <c r="C108" i="5"/>
  <c r="D108" i="5" s="1"/>
  <c r="C107" i="5"/>
  <c r="D107" i="5" s="1"/>
  <c r="C106" i="5"/>
  <c r="D106" i="5" s="1"/>
  <c r="C105" i="5"/>
  <c r="D105" i="5" s="1"/>
  <c r="C104" i="5"/>
  <c r="D104" i="5" s="1"/>
  <c r="C103" i="5"/>
  <c r="D103" i="5" s="1"/>
  <c r="C102" i="5"/>
  <c r="D102" i="5" s="1"/>
  <c r="C101" i="5"/>
  <c r="D101" i="5" s="1"/>
  <c r="C100" i="5"/>
  <c r="D100" i="5" s="1"/>
  <c r="C99" i="5"/>
  <c r="D99" i="5" s="1"/>
  <c r="C98" i="5"/>
  <c r="D98" i="5" s="1"/>
  <c r="C97" i="5"/>
  <c r="D97" i="5" s="1"/>
  <c r="C96" i="5"/>
  <c r="D96" i="5" s="1"/>
  <c r="C95" i="5"/>
  <c r="D95" i="5" s="1"/>
  <c r="C94" i="5"/>
  <c r="D94" i="5" s="1"/>
  <c r="C93" i="5"/>
  <c r="D93" i="5" s="1"/>
  <c r="C92" i="5"/>
  <c r="D92" i="5" s="1"/>
  <c r="C91" i="5"/>
  <c r="D91" i="5" s="1"/>
  <c r="C90" i="5"/>
  <c r="D90" i="5" s="1"/>
  <c r="C89" i="5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77" i="5"/>
  <c r="B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F38" i="5"/>
  <c r="E38" i="5"/>
  <c r="D38" i="5"/>
  <c r="C38" i="5"/>
  <c r="B38" i="5"/>
  <c r="D77" i="5" l="1"/>
  <c r="D114" i="5"/>
  <c r="H143" i="5"/>
  <c r="C114" i="5"/>
  <c r="F241" i="1" l="1"/>
  <c r="E241" i="1"/>
  <c r="D241" i="1"/>
  <c r="C241" i="1"/>
  <c r="B241" i="1"/>
  <c r="F218" i="1"/>
  <c r="E218" i="1"/>
  <c r="D218" i="1"/>
  <c r="C218" i="1"/>
  <c r="B218" i="1"/>
  <c r="F195" i="1"/>
  <c r="E195" i="1"/>
  <c r="D195" i="1"/>
  <c r="C195" i="1"/>
  <c r="B195" i="1"/>
  <c r="F174" i="1"/>
  <c r="E174" i="1"/>
  <c r="D174" i="1"/>
  <c r="C174" i="1"/>
  <c r="B174" i="1"/>
  <c r="I143" i="1"/>
  <c r="G143" i="1"/>
  <c r="F143" i="1"/>
  <c r="E143" i="1"/>
  <c r="D143" i="1"/>
  <c r="C143" i="1"/>
  <c r="B143" i="1"/>
  <c r="H142" i="1"/>
  <c r="H141" i="1"/>
  <c r="H140" i="1"/>
  <c r="H139" i="1"/>
  <c r="H138" i="1"/>
  <c r="H137" i="1"/>
  <c r="H135" i="1"/>
  <c r="H134" i="1"/>
  <c r="H133" i="1"/>
  <c r="H132" i="1"/>
  <c r="H131" i="1"/>
  <c r="H130" i="1"/>
  <c r="B114" i="1"/>
  <c r="C113" i="1"/>
  <c r="D113" i="1" s="1"/>
  <c r="C112" i="1"/>
  <c r="D112" i="1" s="1"/>
  <c r="C111" i="1"/>
  <c r="D111" i="1" s="1"/>
  <c r="D110" i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C77" i="1"/>
  <c r="B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F38" i="1"/>
  <c r="E38" i="1"/>
  <c r="D38" i="1"/>
  <c r="C38" i="1"/>
  <c r="B38" i="1"/>
  <c r="H143" i="1" l="1"/>
  <c r="D77" i="1"/>
  <c r="C114" i="1"/>
  <c r="D82" i="1"/>
  <c r="D114" i="1" s="1"/>
</calcChain>
</file>

<file path=xl/comments1.xml><?xml version="1.0" encoding="utf-8"?>
<comments xmlns="http://schemas.openxmlformats.org/spreadsheetml/2006/main">
  <authors>
    <author>76honped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 xml:space="preserve">Momskompensasjon for halve investeringssummen da halvparten er kostnader knyttet til Orkidè og som vi ikke vil få kompensasjon for.
</t>
        </r>
      </text>
    </comment>
    <comment ref="B130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1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 xml:space="preserve">vedtatt f.skap i møte 09.09.2014
</t>
        </r>
      </text>
    </comment>
    <comment ref="B141" authorId="0" shapeId="0">
      <text>
        <r>
          <rPr>
            <sz val="9"/>
            <color indexed="81"/>
            <rFont val="Tahoma"/>
            <family val="2"/>
          </rPr>
          <t xml:space="preserve">vedtak i kommunestyret 30.06.2014. Korrigert kostnadsoverslag.
</t>
        </r>
      </text>
    </comment>
  </commentList>
</comments>
</file>

<file path=xl/comments2.xml><?xml version="1.0" encoding="utf-8"?>
<comments xmlns="http://schemas.openxmlformats.org/spreadsheetml/2006/main">
  <authors>
    <author>76honped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 xml:space="preserve">Momskompensasjon for halve investeringssummen da halvparten er kostnader knyttet til Orkidè og som vi ikke vil få kompensasjon for.
</t>
        </r>
      </text>
    </comment>
    <comment ref="B130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1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 xml:space="preserve">vedtatt f.skap i møte 09.09.2014
</t>
        </r>
      </text>
    </comment>
    <comment ref="B141" authorId="0" shapeId="0">
      <text>
        <r>
          <rPr>
            <sz val="9"/>
            <color indexed="81"/>
            <rFont val="Tahoma"/>
            <family val="2"/>
          </rPr>
          <t xml:space="preserve">vedtak i kommunestyret 30.06.2014. Korrigert kostnadsoverslag.
</t>
        </r>
      </text>
    </comment>
  </commentList>
</comments>
</file>

<file path=xl/comments3.xml><?xml version="1.0" encoding="utf-8"?>
<comments xmlns="http://schemas.openxmlformats.org/spreadsheetml/2006/main">
  <authors>
    <author>76honped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 xml:space="preserve">Momskompensasjon for halve investeringssummen da halvparten er kostnader knyttet til Orkidè og som vi ikke vil få kompensasjon for.
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8" authorId="0" shapeId="0">
      <text>
        <r>
          <rPr>
            <sz val="9"/>
            <color indexed="81"/>
            <rFont val="Tahoma"/>
            <family val="2"/>
          </rPr>
          <t xml:space="preserve">vedtatt f.skap i møte 09.09.2014
</t>
        </r>
      </text>
    </comment>
    <comment ref="B145" authorId="0" shapeId="0">
      <text>
        <r>
          <rPr>
            <sz val="9"/>
            <color indexed="81"/>
            <rFont val="Tahoma"/>
            <family val="2"/>
          </rPr>
          <t xml:space="preserve">vedtak i kommunestyret 30.06.2014. Korrigert kostnadsoverslag.
</t>
        </r>
      </text>
    </comment>
  </commentList>
</comments>
</file>

<file path=xl/comments4.xml><?xml version="1.0" encoding="utf-8"?>
<comments xmlns="http://schemas.openxmlformats.org/spreadsheetml/2006/main">
  <authors>
    <author>76honped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 xml:space="preserve">Momskompensasjon for halve investeringssummen da halvparten er kostnader knyttet til Orkidè og som vi ikke vil få kompensasjon for.
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 xml:space="preserve">korr. ramme - k.sak 6/14
</t>
        </r>
      </text>
    </comment>
    <comment ref="B138" authorId="0" shapeId="0">
      <text>
        <r>
          <rPr>
            <sz val="9"/>
            <color indexed="81"/>
            <rFont val="Tahoma"/>
            <family val="2"/>
          </rPr>
          <t xml:space="preserve">vedtatt f.skap i møte 09.09.2014
</t>
        </r>
      </text>
    </comment>
    <comment ref="B145" authorId="0" shapeId="0">
      <text>
        <r>
          <rPr>
            <sz val="9"/>
            <color indexed="81"/>
            <rFont val="Tahoma"/>
            <family val="2"/>
          </rPr>
          <t xml:space="preserve">vedtak i kommunestyret 30.06.2014. Korrigert kostnadsoverslag.
</t>
        </r>
      </text>
    </comment>
  </commentList>
</comments>
</file>

<file path=xl/comments5.xml><?xml version="1.0" encoding="utf-8"?>
<comments xmlns="http://schemas.openxmlformats.org/spreadsheetml/2006/main">
  <authors>
    <author>Peder Hønsvik</author>
  </authors>
  <commentList>
    <comment ref="B19" authorId="0" shapeId="0">
      <text>
        <r>
          <rPr>
            <sz val="9"/>
            <color indexed="81"/>
            <rFont val="Tahoma"/>
            <charset val="1"/>
          </rPr>
          <t xml:space="preserve">beregnet etter enhetspriser i tiltaksdel trafikksikringsplan.
</t>
        </r>
      </text>
    </comment>
  </commentList>
</comments>
</file>

<file path=xl/comments6.xml><?xml version="1.0" encoding="utf-8"?>
<comments xmlns="http://schemas.openxmlformats.org/spreadsheetml/2006/main">
  <authors>
    <author>Peder Hønsvik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Statsmidler og eventuelt bidrag fra NEAS
</t>
        </r>
      </text>
    </comment>
  </commentList>
</comments>
</file>

<file path=xl/sharedStrings.xml><?xml version="1.0" encoding="utf-8"?>
<sst xmlns="http://schemas.openxmlformats.org/spreadsheetml/2006/main" count="1551" uniqueCount="170">
  <si>
    <t>Budsjettskjema  - Investeringsbudsjettet - ØKPL 2014-2017</t>
  </si>
  <si>
    <t>Alle beløp i 1000 kroner</t>
  </si>
  <si>
    <t>FINANSIERING</t>
  </si>
  <si>
    <t>Bruk av</t>
  </si>
  <si>
    <t>Tilskudd/</t>
  </si>
  <si>
    <t>Bidrag fra</t>
  </si>
  <si>
    <t>TILTAK 2014</t>
  </si>
  <si>
    <t>BELØP</t>
  </si>
  <si>
    <t>lån</t>
  </si>
  <si>
    <t>refusjoner</t>
  </si>
  <si>
    <t>driftsregnsk.</t>
  </si>
  <si>
    <t>avsetninger</t>
  </si>
  <si>
    <t>Diverse IT-prosjekter</t>
  </si>
  <si>
    <t>Oppjusteres med 0,23 mill. kr.</t>
  </si>
  <si>
    <t>Nettbrett barnehagen</t>
  </si>
  <si>
    <t>Journalsystem legekontoret</t>
  </si>
  <si>
    <t>Nytt</t>
  </si>
  <si>
    <t>Steinhaugen barnehage - nybygg</t>
  </si>
  <si>
    <t>Nordlandet barnehage - nybygg</t>
  </si>
  <si>
    <t>Aure rådhus - slokkeanlegg (krav)</t>
  </si>
  <si>
    <t>EPC-prosjekt (gjennom ORKidè) div. invest. komm. bygg</t>
  </si>
  <si>
    <t>ABUS/idrettshall</t>
  </si>
  <si>
    <t>Nytt - "rest" fra 2013</t>
  </si>
  <si>
    <t>Renovering av SFO-bygget/evt. Nybygg (planlegging)</t>
  </si>
  <si>
    <t>Bygging av omsorgsboliger i Aure sentrum</t>
  </si>
  <si>
    <t>Håndholdte terminaler - modul GMP</t>
  </si>
  <si>
    <t>Trygghetsalarmer</t>
  </si>
  <si>
    <t>Oppgradering idrettsanlegg - Aure sentralbane</t>
  </si>
  <si>
    <t>Korrigering 2014 basert på forbruk 2011-2013</t>
  </si>
  <si>
    <t>Gullstein kirkegård - utvidelse</t>
  </si>
  <si>
    <t>Nytt prosjekt</t>
  </si>
  <si>
    <t>Taftøy næringspark</t>
  </si>
  <si>
    <t>Rehabilitering av overvannsledning - Aure sentrum</t>
  </si>
  <si>
    <t>Strøsandlager - Nordheim</t>
  </si>
  <si>
    <t>Strøsandlager - Ytre Foldfjord (Husby-krysset)</t>
  </si>
  <si>
    <t>Strøsandlager - Gjeladalen</t>
  </si>
  <si>
    <t>Trafikktryggingstiltak</t>
  </si>
  <si>
    <t>Bil - vegoppsyn kommunale veier</t>
  </si>
  <si>
    <t>Oppgradering - Kammaveien</t>
  </si>
  <si>
    <t>Oppgradering vei - Tjeldbergodden biopark</t>
  </si>
  <si>
    <t>Parkeringsplass - Foldfjordstraumen</t>
  </si>
  <si>
    <t>Asfalteringsprogram</t>
  </si>
  <si>
    <t>Aure vassverk - utbedringstiltak overføringsledning Hjortåsen</t>
  </si>
  <si>
    <t>Aure vassverk - utbedr. Overføringsledn. Hjortåsen-sentrum</t>
  </si>
  <si>
    <t>Prosjekt i 2015</t>
  </si>
  <si>
    <t>Aure vassverk - nytt høydebasseng</t>
  </si>
  <si>
    <t xml:space="preserve">Aure vassverk - overføringsledning Eidestranda-Drageidet </t>
  </si>
  <si>
    <t>Lesund vassverk - Trykksil behandlingsanlegg</t>
  </si>
  <si>
    <t>Nordlandet vassverk - behandlingsanlegg (UV-anlegg)</t>
  </si>
  <si>
    <t>Oppjusteres med 0,5 mill kr.</t>
  </si>
  <si>
    <t>Utbedring av hovednett spillvann - Tømmervåg (fellesledning)</t>
  </si>
  <si>
    <t>Sum investeringer</t>
  </si>
  <si>
    <t>Tiltak (prosjektramme)</t>
  </si>
  <si>
    <t>Oppr. bud.</t>
  </si>
  <si>
    <t>Rev. Bud.</t>
  </si>
  <si>
    <t>Diff.</t>
  </si>
  <si>
    <t>Tiltak (lånefinansiering)</t>
  </si>
  <si>
    <t>Vedtatt prosjektramme</t>
  </si>
  <si>
    <t>Vedtatt</t>
  </si>
  <si>
    <t>Brukt</t>
  </si>
  <si>
    <t>Forutsatt</t>
  </si>
  <si>
    <t>Rest til finans.</t>
  </si>
  <si>
    <t>ramme</t>
  </si>
  <si>
    <t>brukt 2014</t>
  </si>
  <si>
    <t>BUD 2015</t>
  </si>
  <si>
    <t>Renovering av SFO-bygget/evt. nybygg (planlegging)</t>
  </si>
  <si>
    <t>Avsluttes i 2014</t>
  </si>
  <si>
    <t>MVA-</t>
  </si>
  <si>
    <t>TILTAK 2015</t>
  </si>
  <si>
    <t>komp.</t>
  </si>
  <si>
    <t>Telefoni - ekstern linjetilførsel telefoni ?</t>
  </si>
  <si>
    <t>ORKidè - Suplering i fellespunktet kr. 252.000,-</t>
  </si>
  <si>
    <t>ORKidè - Reorganisering (investeringsdel) kr. 60.000,-</t>
  </si>
  <si>
    <t>Bredbånd - Mjosundet, Skarsøya</t>
  </si>
  <si>
    <t>IPAD-politikere kr. 100.000,-</t>
  </si>
  <si>
    <t>Innkjøp av biler i hjemmetjenesten og helse/familie</t>
  </si>
  <si>
    <t>Skansen - behov for ytterligere supplering/utskrifting i 2015 ? - føres i drift, anslag kr. 250.000,-</t>
  </si>
  <si>
    <t>Lagerbygg Kjelklia</t>
  </si>
  <si>
    <t>Ny vei bioparken/adkomst fergekai Havnvika</t>
  </si>
  <si>
    <t>Lagerbygg Kjelklia (selvkost)</t>
  </si>
  <si>
    <t>Aure vassverk - høydebasseng Kjelklia</t>
  </si>
  <si>
    <t>Avløpsnett - Øydegard/Langmyra (Leira)</t>
  </si>
  <si>
    <t>TILTAK 2016</t>
  </si>
  <si>
    <t>ORKidè - Suplering i fellespunktet kr. 170.000,-</t>
  </si>
  <si>
    <t>Renovering av SFO-bygget/evt. nybygg</t>
  </si>
  <si>
    <t>ORKidè - Reorganisering (investeringsdel) kr. 270.000,-</t>
  </si>
  <si>
    <t>Forprosjekt påbygg - Stemshaug kyrkje</t>
  </si>
  <si>
    <t>Redskapshus - Folde gravlund</t>
  </si>
  <si>
    <t>Oppgradering og forsterkning av vei - Slyngsteinbugen</t>
  </si>
  <si>
    <t>TILTAK 2017</t>
  </si>
  <si>
    <t>Aure sentrumsbarnehage (planlegging)</t>
  </si>
  <si>
    <t>ORKidè - ikke spesifisert kr. 150.000,-</t>
  </si>
  <si>
    <t>TILTAK 2018</t>
  </si>
  <si>
    <t>ORKidè - Suplering i fellespunktet kr. 204.000,-</t>
  </si>
  <si>
    <t>Nytt tiltak investering - foreløpig ikke beregnet renter/avdrag i Arena</t>
  </si>
  <si>
    <t>Brannbil</t>
  </si>
  <si>
    <t>Skilting av kommunale veier m.v.</t>
  </si>
  <si>
    <t>Traktor m/henger - veivedlikehold m.v.</t>
  </si>
  <si>
    <t>Innløsing av industriareal (Taftøy næringspark) - andel Aure</t>
  </si>
  <si>
    <t>Overføres til drift</t>
  </si>
  <si>
    <t>Reorganisering IKT ORKidè - investeringer</t>
  </si>
  <si>
    <t>Tjenestestrukturen vil kunne medføre betydelige endringer på dette prosjektet.</t>
  </si>
  <si>
    <t>Mindreforbruk i 2014 (ut over øk.meld) tilsier økt ramme i 2015…..</t>
  </si>
  <si>
    <t xml:space="preserve">Bruk i 2014 kan justeres ned med 4,0 mill kr. dvs. til 1,0 mill. kr. </t>
  </si>
  <si>
    <t>NB! Endring, jfr. vedtak i kommunestyret 30.06.2014</t>
  </si>
  <si>
    <t>Kan sikkert flyttes til 2016</t>
  </si>
  <si>
    <t>vedtak</t>
  </si>
  <si>
    <t xml:space="preserve">Overtakelse av Sør-Tustna vassverk ? </t>
  </si>
  <si>
    <t>flyttes til 2017</t>
  </si>
  <si>
    <t>Tiltak 2015-2018 som ikke er medtatt i økonomiplanen</t>
  </si>
  <si>
    <t>Formannskapets forslag (endring i forhold til rådmannens innstilling)</t>
  </si>
  <si>
    <t>Flyktningebil</t>
  </si>
  <si>
    <t>Asfaltering</t>
  </si>
  <si>
    <t>Budsjettskjema  - Investeringsbudsjettet - ØKPL 2015-2018</t>
  </si>
  <si>
    <t>Vannvogn/mannskapsbil (Aure)</t>
  </si>
  <si>
    <t>Flere prosjektnummer</t>
  </si>
  <si>
    <t>41402</t>
  </si>
  <si>
    <t>21401</t>
  </si>
  <si>
    <t>31201</t>
  </si>
  <si>
    <t>61106</t>
  </si>
  <si>
    <t>70501</t>
  </si>
  <si>
    <t>31501</t>
  </si>
  <si>
    <t>61501</t>
  </si>
  <si>
    <t>30701</t>
  </si>
  <si>
    <t>70701</t>
  </si>
  <si>
    <t>61402</t>
  </si>
  <si>
    <t>61101</t>
  </si>
  <si>
    <t>61105</t>
  </si>
  <si>
    <t>ORKidè - Supplering i fellespunktet</t>
  </si>
  <si>
    <t>ORKidè - Reorganisering (investeringsdel)</t>
  </si>
  <si>
    <t>Utskrifting eget IKT-utstyr</t>
  </si>
  <si>
    <t>IKT-utstyr skole</t>
  </si>
  <si>
    <t>Prosjektnr.</t>
  </si>
  <si>
    <t>Lesebrett politikere</t>
  </si>
  <si>
    <t>Budsjettskjema  - Investeringsbudsjettet - ØKPL 2016-2019</t>
  </si>
  <si>
    <t>TILTAK 2019</t>
  </si>
  <si>
    <t>Lagerbygg - Kjelklia</t>
  </si>
  <si>
    <t>Diverse IT-prosjekter (gjennom ORKidè)</t>
  </si>
  <si>
    <t>Fornye serverpark/nye skrivere</t>
  </si>
  <si>
    <t>Bredbåndsutbygging Mjosundet</t>
  </si>
  <si>
    <t>Vei Slyngsteinbugen (forsterking og breddeutvidelse)</t>
  </si>
  <si>
    <t>Vei Åkvikfjæra</t>
  </si>
  <si>
    <t>Bil - Aure brannvesen</t>
  </si>
  <si>
    <t>Tankbil - Tustna brannstasjon</t>
  </si>
  <si>
    <t>Mannskapsbil - Aure brannvesen</t>
  </si>
  <si>
    <t>Vaktbil - Teknisk vakt</t>
  </si>
  <si>
    <t>Utbedring/forsterking vei Leira</t>
  </si>
  <si>
    <t>Div. utstyr brannvern (henger m.v.)</t>
  </si>
  <si>
    <t>SFO-bygg (nytt)</t>
  </si>
  <si>
    <t>Tilrettelegging/erverv for næringsvirksomhet</t>
  </si>
  <si>
    <t>Totalstasjon (oppmåling)</t>
  </si>
  <si>
    <t>Oppgradering behandlingsanlegg Nordlandet vassverk</t>
  </si>
  <si>
    <t>Gangvei langs Aurdalsveien</t>
  </si>
  <si>
    <t>Brannkrav - Tustna sykehjem</t>
  </si>
  <si>
    <t>Mannskapsbil - Tustna brannvesen</t>
  </si>
  <si>
    <t>Beitepusser - FDV kommunalteknikk</t>
  </si>
  <si>
    <t>Lift - FDV Eiendom</t>
  </si>
  <si>
    <t>Aure vassverk - høydebasseng Kjellia/Meåsen</t>
  </si>
  <si>
    <t>Aure vassverk - Sikring av tilførselsledning Steingeita-Aurdalen</t>
  </si>
  <si>
    <t>avsetn.</t>
  </si>
  <si>
    <t>tas ut</t>
  </si>
  <si>
    <t>Rehabilitering - Tustna sykehjem</t>
  </si>
  <si>
    <t>nytt</t>
  </si>
  <si>
    <t>Aure vassverk - sikring av tilførselsledning Steingeita-Aurdalen</t>
  </si>
  <si>
    <t>Utleieboliger</t>
  </si>
  <si>
    <t>Fætten industriområde - oppgradering vei m.v.</t>
  </si>
  <si>
    <t>Aure vassverk - høydebasseng Kjelklia/Meåsen</t>
  </si>
  <si>
    <t>Ny barnehage Aure sentrum</t>
  </si>
  <si>
    <t>Note:</t>
  </si>
  <si>
    <t>Videre fullfinansiering av barnehage Aure sentrum, 10,0 mill. kroner, vil måtte bevilges i år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</si>
</sst>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charset val="1"/>
    </font>
    <font>
      <i/>
      <sz val="11"/>
      <name val="Times New Roman"/>
      <family val="1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7" fillId="3" borderId="13" xfId="0" applyNumberFormat="1" applyFont="1" applyFill="1" applyBorder="1"/>
    <xf numFmtId="164" fontId="7" fillId="3" borderId="14" xfId="1" applyNumberFormat="1" applyFont="1" applyFill="1" applyBorder="1" applyAlignment="1">
      <alignment horizontal="right"/>
    </xf>
    <xf numFmtId="164" fontId="7" fillId="3" borderId="15" xfId="1" applyNumberFormat="1" applyFont="1" applyFill="1" applyBorder="1" applyAlignment="1">
      <alignment horizontal="right"/>
    </xf>
    <xf numFmtId="164" fontId="7" fillId="3" borderId="16" xfId="1" applyNumberFormat="1" applyFont="1" applyFill="1" applyBorder="1" applyAlignment="1">
      <alignment horizontal="right"/>
    </xf>
    <xf numFmtId="164" fontId="7" fillId="3" borderId="17" xfId="1" applyNumberFormat="1" applyFont="1" applyFill="1" applyBorder="1" applyAlignment="1">
      <alignment horizontal="right"/>
    </xf>
    <xf numFmtId="0" fontId="8" fillId="0" borderId="0" xfId="0" applyFont="1"/>
    <xf numFmtId="164" fontId="7" fillId="3" borderId="18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0" fontId="7" fillId="3" borderId="19" xfId="0" applyFont="1" applyFill="1" applyBorder="1"/>
    <xf numFmtId="164" fontId="7" fillId="3" borderId="20" xfId="1" applyNumberFormat="1" applyFont="1" applyFill="1" applyBorder="1" applyAlignment="1">
      <alignment horizontal="right"/>
    </xf>
    <xf numFmtId="164" fontId="7" fillId="3" borderId="21" xfId="1" applyNumberFormat="1" applyFont="1" applyFill="1" applyBorder="1" applyAlignment="1">
      <alignment horizontal="right"/>
    </xf>
    <xf numFmtId="0" fontId="7" fillId="0" borderId="22" xfId="0" applyFont="1" applyFill="1" applyBorder="1"/>
    <xf numFmtId="164" fontId="7" fillId="0" borderId="20" xfId="1" applyNumberFormat="1" applyFont="1" applyFill="1" applyBorder="1" applyAlignment="1">
      <alignment horizontal="right"/>
    </xf>
    <xf numFmtId="164" fontId="7" fillId="0" borderId="21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right"/>
    </xf>
    <xf numFmtId="0" fontId="7" fillId="0" borderId="13" xfId="0" applyFont="1" applyFill="1" applyBorder="1"/>
    <xf numFmtId="164" fontId="7" fillId="0" borderId="14" xfId="1" applyNumberFormat="1" applyFont="1" applyFill="1" applyBorder="1" applyAlignment="1">
      <alignment horizontal="right"/>
    </xf>
    <xf numFmtId="0" fontId="7" fillId="3" borderId="13" xfId="0" applyFont="1" applyFill="1" applyBorder="1"/>
    <xf numFmtId="164" fontId="7" fillId="3" borderId="22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horizontal="right"/>
    </xf>
    <xf numFmtId="0" fontId="7" fillId="4" borderId="13" xfId="0" applyFont="1" applyFill="1" applyBorder="1"/>
    <xf numFmtId="164" fontId="7" fillId="4" borderId="20" xfId="1" applyNumberFormat="1" applyFont="1" applyFill="1" applyBorder="1" applyAlignment="1">
      <alignment horizontal="right"/>
    </xf>
    <xf numFmtId="164" fontId="7" fillId="4" borderId="5" xfId="1" applyNumberFormat="1" applyFont="1" applyFill="1" applyBorder="1" applyAlignment="1">
      <alignment horizontal="right"/>
    </xf>
    <xf numFmtId="164" fontId="7" fillId="4" borderId="22" xfId="1" applyNumberFormat="1" applyFont="1" applyFill="1" applyBorder="1" applyAlignment="1">
      <alignment horizontal="right"/>
    </xf>
    <xf numFmtId="164" fontId="7" fillId="4" borderId="6" xfId="1" applyNumberFormat="1" applyFont="1" applyFill="1" applyBorder="1" applyAlignment="1">
      <alignment horizontal="right"/>
    </xf>
    <xf numFmtId="164" fontId="7" fillId="4" borderId="7" xfId="1" applyNumberFormat="1" applyFont="1" applyFill="1" applyBorder="1" applyAlignment="1">
      <alignment horizontal="right"/>
    </xf>
    <xf numFmtId="0" fontId="7" fillId="4" borderId="22" xfId="0" applyFont="1" applyFill="1" applyBorder="1"/>
    <xf numFmtId="164" fontId="7" fillId="4" borderId="14" xfId="1" applyNumberFormat="1" applyFont="1" applyFill="1" applyBorder="1" applyAlignment="1">
      <alignment horizontal="right"/>
    </xf>
    <xf numFmtId="164" fontId="7" fillId="4" borderId="21" xfId="1" applyNumberFormat="1" applyFont="1" applyFill="1" applyBorder="1" applyAlignment="1">
      <alignment horizontal="right"/>
    </xf>
    <xf numFmtId="49" fontId="7" fillId="4" borderId="13" xfId="0" applyNumberFormat="1" applyFont="1" applyFill="1" applyBorder="1"/>
    <xf numFmtId="0" fontId="9" fillId="2" borderId="8" xfId="0" applyFont="1" applyFill="1" applyBorder="1"/>
    <xf numFmtId="164" fontId="9" fillId="2" borderId="9" xfId="1" applyNumberFormat="1" applyFont="1" applyFill="1" applyBorder="1" applyAlignment="1">
      <alignment horizontal="right"/>
    </xf>
    <xf numFmtId="164" fontId="7" fillId="2" borderId="23" xfId="1" applyNumberFormat="1" applyFont="1" applyFill="1" applyBorder="1" applyAlignment="1">
      <alignment horizontal="right"/>
    </xf>
    <xf numFmtId="164" fontId="7" fillId="2" borderId="8" xfId="1" applyNumberFormat="1" applyFont="1" applyFill="1" applyBorder="1" applyAlignment="1">
      <alignment horizontal="right"/>
    </xf>
    <xf numFmtId="164" fontId="7" fillId="2" borderId="9" xfId="1" applyNumberFormat="1" applyFont="1" applyFill="1" applyBorder="1" applyAlignment="1">
      <alignment horizontal="right"/>
    </xf>
    <xf numFmtId="164" fontId="0" fillId="0" borderId="0" xfId="0" applyNumberFormat="1"/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7" fillId="2" borderId="11" xfId="0" applyFont="1" applyFill="1" applyBorder="1"/>
    <xf numFmtId="0" fontId="9" fillId="2" borderId="11" xfId="0" applyFont="1" applyFill="1" applyBorder="1" applyAlignment="1">
      <alignment horizontal="center"/>
    </xf>
    <xf numFmtId="49" fontId="7" fillId="3" borderId="24" xfId="0" applyNumberFormat="1" applyFont="1" applyFill="1" applyBorder="1"/>
    <xf numFmtId="164" fontId="7" fillId="3" borderId="24" xfId="1" applyNumberFormat="1" applyFont="1" applyFill="1" applyBorder="1" applyAlignment="1">
      <alignment horizontal="right"/>
    </xf>
    <xf numFmtId="164" fontId="7" fillId="3" borderId="25" xfId="1" applyNumberFormat="1" applyFont="1" applyFill="1" applyBorder="1" applyAlignment="1">
      <alignment horizontal="right"/>
    </xf>
    <xf numFmtId="49" fontId="7" fillId="3" borderId="22" xfId="0" applyNumberFormat="1" applyFont="1" applyFill="1" applyBorder="1"/>
    <xf numFmtId="0" fontId="7" fillId="3" borderId="22" xfId="0" applyFont="1" applyFill="1" applyBorder="1"/>
    <xf numFmtId="164" fontId="10" fillId="0" borderId="22" xfId="1" applyNumberFormat="1" applyFont="1" applyFill="1" applyBorder="1" applyAlignment="1">
      <alignment horizontal="right"/>
    </xf>
    <xf numFmtId="164" fontId="10" fillId="4" borderId="22" xfId="1" applyNumberFormat="1" applyFont="1" applyFill="1" applyBorder="1" applyAlignment="1">
      <alignment horizontal="right"/>
    </xf>
    <xf numFmtId="49" fontId="7" fillId="4" borderId="6" xfId="0" applyNumberFormat="1" applyFont="1" applyFill="1" applyBorder="1"/>
    <xf numFmtId="0" fontId="9" fillId="2" borderId="26" xfId="0" applyFont="1" applyFill="1" applyBorder="1"/>
    <xf numFmtId="164" fontId="9" fillId="2" borderId="26" xfId="1" applyNumberFormat="1" applyFont="1" applyFill="1" applyBorder="1" applyAlignment="1">
      <alignment horizontal="right"/>
    </xf>
    <xf numFmtId="164" fontId="11" fillId="2" borderId="26" xfId="1" applyNumberFormat="1" applyFont="1" applyFill="1" applyBorder="1" applyAlignment="1">
      <alignment horizontal="right"/>
    </xf>
    <xf numFmtId="0" fontId="9" fillId="5" borderId="6" xfId="0" applyFont="1" applyFill="1" applyBorder="1"/>
    <xf numFmtId="0" fontId="9" fillId="5" borderId="6" xfId="0" applyFont="1" applyFill="1" applyBorder="1" applyAlignment="1">
      <alignment horizontal="center"/>
    </xf>
    <xf numFmtId="0" fontId="7" fillId="5" borderId="11" xfId="0" applyFont="1" applyFill="1" applyBorder="1"/>
    <xf numFmtId="0" fontId="9" fillId="5" borderId="11" xfId="0" applyFont="1" applyFill="1" applyBorder="1" applyAlignment="1">
      <alignment horizontal="center"/>
    </xf>
    <xf numFmtId="164" fontId="7" fillId="3" borderId="6" xfId="1" applyNumberFormat="1" applyFont="1" applyFill="1" applyBorder="1" applyAlignment="1">
      <alignment horizontal="right"/>
    </xf>
    <xf numFmtId="164" fontId="7" fillId="4" borderId="13" xfId="1" applyNumberFormat="1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/>
    </xf>
    <xf numFmtId="0" fontId="0" fillId="0" borderId="0" xfId="0" applyBorder="1"/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4" fontId="7" fillId="3" borderId="35" xfId="1" applyNumberFormat="1" applyFont="1" applyFill="1" applyBorder="1" applyAlignment="1">
      <alignment horizontal="right"/>
    </xf>
    <xf numFmtId="164" fontId="7" fillId="3" borderId="36" xfId="1" applyNumberFormat="1" applyFont="1" applyFill="1" applyBorder="1" applyAlignment="1">
      <alignment horizontal="right"/>
    </xf>
    <xf numFmtId="164" fontId="7" fillId="3" borderId="37" xfId="1" applyNumberFormat="1" applyFont="1" applyFill="1" applyBorder="1" applyAlignment="1">
      <alignment horizontal="right"/>
    </xf>
    <xf numFmtId="164" fontId="7" fillId="0" borderId="35" xfId="1" applyNumberFormat="1" applyFont="1" applyFill="1" applyBorder="1" applyAlignment="1">
      <alignment horizontal="right"/>
    </xf>
    <xf numFmtId="164" fontId="7" fillId="0" borderId="38" xfId="1" applyNumberFormat="1" applyFont="1" applyFill="1" applyBorder="1" applyAlignment="1">
      <alignment horizontal="right"/>
    </xf>
    <xf numFmtId="164" fontId="7" fillId="0" borderId="39" xfId="1" applyNumberFormat="1" applyFont="1" applyFill="1" applyBorder="1" applyAlignment="1">
      <alignment horizontal="right"/>
    </xf>
    <xf numFmtId="164" fontId="7" fillId="0" borderId="40" xfId="1" applyNumberFormat="1" applyFont="1" applyFill="1" applyBorder="1" applyAlignment="1">
      <alignment horizontal="right"/>
    </xf>
    <xf numFmtId="164" fontId="7" fillId="0" borderId="41" xfId="1" applyNumberFormat="1" applyFont="1" applyFill="1" applyBorder="1" applyAlignment="1">
      <alignment horizontal="right"/>
    </xf>
    <xf numFmtId="164" fontId="7" fillId="0" borderId="42" xfId="1" applyNumberFormat="1" applyFont="1" applyFill="1" applyBorder="1" applyAlignment="1">
      <alignment horizontal="right"/>
    </xf>
    <xf numFmtId="164" fontId="7" fillId="0" borderId="29" xfId="1" applyNumberFormat="1" applyFont="1" applyFill="1" applyBorder="1" applyAlignment="1">
      <alignment horizontal="right"/>
    </xf>
    <xf numFmtId="164" fontId="7" fillId="4" borderId="35" xfId="1" applyNumberFormat="1" applyFont="1" applyFill="1" applyBorder="1" applyAlignment="1">
      <alignment horizontal="right"/>
    </xf>
    <xf numFmtId="164" fontId="7" fillId="4" borderId="29" xfId="1" applyNumberFormat="1" applyFont="1" applyFill="1" applyBorder="1" applyAlignment="1">
      <alignment horizontal="right"/>
    </xf>
    <xf numFmtId="164" fontId="7" fillId="4" borderId="30" xfId="1" applyNumberFormat="1" applyFont="1" applyFill="1" applyBorder="1" applyAlignment="1">
      <alignment horizontal="right"/>
    </xf>
    <xf numFmtId="164" fontId="7" fillId="4" borderId="40" xfId="1" applyNumberFormat="1" applyFont="1" applyFill="1" applyBorder="1" applyAlignment="1">
      <alignment horizontal="right"/>
    </xf>
    <xf numFmtId="164" fontId="7" fillId="4" borderId="41" xfId="1" applyNumberFormat="1" applyFont="1" applyFill="1" applyBorder="1" applyAlignment="1">
      <alignment horizontal="right"/>
    </xf>
    <xf numFmtId="164" fontId="7" fillId="4" borderId="42" xfId="1" applyNumberFormat="1" applyFont="1" applyFill="1" applyBorder="1" applyAlignment="1">
      <alignment horizontal="right"/>
    </xf>
    <xf numFmtId="49" fontId="7" fillId="4" borderId="11" xfId="0" applyNumberFormat="1" applyFont="1" applyFill="1" applyBorder="1"/>
    <xf numFmtId="164" fontId="7" fillId="4" borderId="19" xfId="1" applyNumberFormat="1" applyFont="1" applyFill="1" applyBorder="1" applyAlignment="1">
      <alignment horizontal="right"/>
    </xf>
    <xf numFmtId="164" fontId="9" fillId="2" borderId="31" xfId="1" applyNumberFormat="1" applyFont="1" applyFill="1" applyBorder="1" applyAlignment="1">
      <alignment horizontal="right"/>
    </xf>
    <xf numFmtId="164" fontId="7" fillId="2" borderId="43" xfId="1" applyNumberFormat="1" applyFont="1" applyFill="1" applyBorder="1" applyAlignment="1">
      <alignment horizontal="right"/>
    </xf>
    <xf numFmtId="164" fontId="7" fillId="2" borderId="26" xfId="1" applyNumberFormat="1" applyFont="1" applyFill="1" applyBorder="1" applyAlignment="1">
      <alignment horizontal="right"/>
    </xf>
    <xf numFmtId="164" fontId="7" fillId="2" borderId="31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164" fontId="7" fillId="0" borderId="30" xfId="1" applyNumberFormat="1" applyFont="1" applyFill="1" applyBorder="1" applyAlignment="1">
      <alignment horizontal="right"/>
    </xf>
    <xf numFmtId="0" fontId="7" fillId="6" borderId="13" xfId="0" applyFont="1" applyFill="1" applyBorder="1"/>
    <xf numFmtId="164" fontId="7" fillId="6" borderId="35" xfId="1" applyNumberFormat="1" applyFont="1" applyFill="1" applyBorder="1" applyAlignment="1">
      <alignment horizontal="right"/>
    </xf>
    <xf numFmtId="164" fontId="7" fillId="6" borderId="29" xfId="1" applyNumberFormat="1" applyFont="1" applyFill="1" applyBorder="1" applyAlignment="1">
      <alignment horizontal="right"/>
    </xf>
    <xf numFmtId="164" fontId="7" fillId="6" borderId="6" xfId="1" applyNumberFormat="1" applyFont="1" applyFill="1" applyBorder="1" applyAlignment="1">
      <alignment horizontal="right"/>
    </xf>
    <xf numFmtId="164" fontId="7" fillId="6" borderId="30" xfId="1" applyNumberFormat="1" applyFont="1" applyFill="1" applyBorder="1" applyAlignment="1">
      <alignment horizontal="right"/>
    </xf>
    <xf numFmtId="164" fontId="7" fillId="3" borderId="38" xfId="1" applyNumberFormat="1" applyFont="1" applyFill="1" applyBorder="1" applyAlignment="1">
      <alignment horizontal="right"/>
    </xf>
    <xf numFmtId="164" fontId="7" fillId="3" borderId="39" xfId="1" applyNumberFormat="1" applyFont="1" applyFill="1" applyBorder="1" applyAlignment="1">
      <alignment horizontal="right"/>
    </xf>
    <xf numFmtId="0" fontId="13" fillId="0" borderId="0" xfId="0" applyFont="1"/>
    <xf numFmtId="0" fontId="0" fillId="7" borderId="0" xfId="0" applyFill="1"/>
    <xf numFmtId="0" fontId="13" fillId="7" borderId="0" xfId="0" applyFont="1" applyFill="1"/>
    <xf numFmtId="0" fontId="14" fillId="7" borderId="0" xfId="0" applyFont="1" applyFill="1"/>
    <xf numFmtId="0" fontId="0" fillId="7" borderId="0" xfId="0" applyFont="1" applyFill="1"/>
    <xf numFmtId="164" fontId="7" fillId="7" borderId="22" xfId="1" applyNumberFormat="1" applyFont="1" applyFill="1" applyBorder="1" applyAlignment="1">
      <alignment horizontal="right"/>
    </xf>
    <xf numFmtId="0" fontId="7" fillId="7" borderId="22" xfId="0" applyFont="1" applyFill="1" applyBorder="1"/>
    <xf numFmtId="164" fontId="7" fillId="7" borderId="35" xfId="1" applyNumberFormat="1" applyFont="1" applyFill="1" applyBorder="1" applyAlignment="1">
      <alignment horizontal="right"/>
    </xf>
    <xf numFmtId="164" fontId="7" fillId="7" borderId="41" xfId="1" applyNumberFormat="1" applyFont="1" applyFill="1" applyBorder="1" applyAlignment="1">
      <alignment horizontal="right"/>
    </xf>
    <xf numFmtId="164" fontId="7" fillId="8" borderId="35" xfId="1" applyNumberFormat="1" applyFont="1" applyFill="1" applyBorder="1" applyAlignment="1">
      <alignment horizontal="right"/>
    </xf>
    <xf numFmtId="164" fontId="7" fillId="9" borderId="35" xfId="1" applyNumberFormat="1" applyFont="1" applyFill="1" applyBorder="1" applyAlignment="1">
      <alignment horizontal="right"/>
    </xf>
    <xf numFmtId="164" fontId="7" fillId="9" borderId="40" xfId="1" applyNumberFormat="1" applyFont="1" applyFill="1" applyBorder="1" applyAlignment="1">
      <alignment horizontal="right"/>
    </xf>
    <xf numFmtId="164" fontId="7" fillId="9" borderId="19" xfId="1" applyNumberFormat="1" applyFont="1" applyFill="1" applyBorder="1" applyAlignment="1">
      <alignment horizontal="right"/>
    </xf>
    <xf numFmtId="0" fontId="0" fillId="8" borderId="0" xfId="0" applyFill="1"/>
    <xf numFmtId="164" fontId="7" fillId="7" borderId="21" xfId="1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15" fillId="0" borderId="0" xfId="0" applyFont="1" applyFill="1"/>
    <xf numFmtId="0" fontId="2" fillId="0" borderId="0" xfId="0" applyFont="1"/>
    <xf numFmtId="164" fontId="7" fillId="3" borderId="41" xfId="1" applyNumberFormat="1" applyFont="1" applyFill="1" applyBorder="1" applyAlignment="1">
      <alignment horizontal="right"/>
    </xf>
    <xf numFmtId="164" fontId="7" fillId="3" borderId="42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right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2" fillId="5" borderId="0" xfId="0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0" fontId="7" fillId="10" borderId="13" xfId="0" applyFont="1" applyFill="1" applyBorder="1"/>
    <xf numFmtId="164" fontId="7" fillId="10" borderId="35" xfId="1" applyNumberFormat="1" applyFont="1" applyFill="1" applyBorder="1" applyAlignment="1">
      <alignment horizontal="right"/>
    </xf>
    <xf numFmtId="164" fontId="7" fillId="10" borderId="41" xfId="1" applyNumberFormat="1" applyFont="1" applyFill="1" applyBorder="1" applyAlignment="1">
      <alignment horizontal="right"/>
    </xf>
    <xf numFmtId="164" fontId="7" fillId="10" borderId="22" xfId="1" applyNumberFormat="1" applyFont="1" applyFill="1" applyBorder="1" applyAlignment="1">
      <alignment horizontal="right"/>
    </xf>
    <xf numFmtId="164" fontId="7" fillId="10" borderId="42" xfId="1" applyNumberFormat="1" applyFont="1" applyFill="1" applyBorder="1" applyAlignment="1">
      <alignment horizontal="right"/>
    </xf>
    <xf numFmtId="0" fontId="7" fillId="10" borderId="22" xfId="0" applyFont="1" applyFill="1" applyBorder="1"/>
    <xf numFmtId="164" fontId="0" fillId="0" borderId="44" xfId="0" applyNumberFormat="1" applyBorder="1"/>
    <xf numFmtId="164" fontId="7" fillId="2" borderId="45" xfId="1" applyNumberFormat="1" applyFont="1" applyFill="1" applyBorder="1" applyAlignment="1">
      <alignment horizontal="right"/>
    </xf>
    <xf numFmtId="164" fontId="7" fillId="2" borderId="46" xfId="1" applyNumberFormat="1" applyFont="1" applyFill="1" applyBorder="1" applyAlignment="1">
      <alignment horizontal="right"/>
    </xf>
    <xf numFmtId="164" fontId="7" fillId="6" borderId="41" xfId="1" applyNumberFormat="1" applyFont="1" applyFill="1" applyBorder="1" applyAlignment="1">
      <alignment horizontal="right"/>
    </xf>
    <xf numFmtId="164" fontId="7" fillId="6" borderId="22" xfId="1" applyNumberFormat="1" applyFont="1" applyFill="1" applyBorder="1" applyAlignment="1">
      <alignment horizontal="right"/>
    </xf>
    <xf numFmtId="164" fontId="7" fillId="6" borderId="42" xfId="1" applyNumberFormat="1" applyFont="1" applyFill="1" applyBorder="1" applyAlignment="1">
      <alignment horizontal="right"/>
    </xf>
    <xf numFmtId="49" fontId="7" fillId="6" borderId="13" xfId="0" applyNumberFormat="1" applyFont="1" applyFill="1" applyBorder="1"/>
    <xf numFmtId="164" fontId="7" fillId="10" borderId="24" xfId="1" applyNumberFormat="1" applyFont="1" applyFill="1" applyBorder="1" applyAlignment="1">
      <alignment horizontal="right"/>
    </xf>
    <xf numFmtId="164" fontId="7" fillId="10" borderId="13" xfId="1" applyNumberFormat="1" applyFont="1" applyFill="1" applyBorder="1" applyAlignment="1">
      <alignment horizontal="right"/>
    </xf>
    <xf numFmtId="164" fontId="7" fillId="6" borderId="13" xfId="1" applyNumberFormat="1" applyFont="1" applyFill="1" applyBorder="1" applyAlignment="1">
      <alignment horizontal="right"/>
    </xf>
    <xf numFmtId="164" fontId="7" fillId="6" borderId="33" xfId="1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horizontal="center"/>
    </xf>
    <xf numFmtId="0" fontId="7" fillId="0" borderId="0" xfId="0" applyFont="1" applyFill="1" applyBorder="1"/>
    <xf numFmtId="0" fontId="18" fillId="0" borderId="0" xfId="0" applyFont="1" applyFill="1" applyBorder="1"/>
    <xf numFmtId="0" fontId="19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1"/>
  <sheetViews>
    <sheetView topLeftCell="A151" workbookViewId="0">
      <selection activeCell="A160" sqref="A160:F160"/>
    </sheetView>
  </sheetViews>
  <sheetFormatPr baseColWidth="10" defaultRowHeight="15" x14ac:dyDescent="0.25"/>
  <cols>
    <col min="1" max="1" width="55" customWidth="1"/>
  </cols>
  <sheetData>
    <row r="1" spans="1:8" ht="20.25" x14ac:dyDescent="0.3">
      <c r="A1" s="1" t="s">
        <v>0</v>
      </c>
    </row>
    <row r="2" spans="1:8" ht="16.5" thickBot="1" x14ac:dyDescent="0.3">
      <c r="A2" s="2" t="s">
        <v>1</v>
      </c>
    </row>
    <row r="3" spans="1:8" x14ac:dyDescent="0.25">
      <c r="B3" s="3"/>
      <c r="C3" s="159" t="s">
        <v>2</v>
      </c>
      <c r="D3" s="160"/>
      <c r="E3" s="160"/>
      <c r="F3" s="161"/>
    </row>
    <row r="4" spans="1:8" ht="15.75" thickBot="1" x14ac:dyDescent="0.3">
      <c r="A4" s="4"/>
      <c r="B4" s="3"/>
      <c r="C4" s="5" t="s">
        <v>3</v>
      </c>
      <c r="D4" s="6" t="s">
        <v>4</v>
      </c>
      <c r="E4" s="6" t="s">
        <v>5</v>
      </c>
      <c r="F4" s="7" t="s">
        <v>3</v>
      </c>
    </row>
    <row r="5" spans="1:8" ht="16.5" thickTop="1" thickBot="1" x14ac:dyDescent="0.3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2" t="s">
        <v>11</v>
      </c>
    </row>
    <row r="6" spans="1:8" ht="15.75" thickTop="1" x14ac:dyDescent="0.25">
      <c r="A6" s="13" t="s">
        <v>12</v>
      </c>
      <c r="B6" s="14">
        <v>1423</v>
      </c>
      <c r="C6" s="15">
        <v>1281</v>
      </c>
      <c r="D6" s="16"/>
      <c r="E6" s="16">
        <v>142</v>
      </c>
      <c r="F6" s="17"/>
      <c r="H6" s="18" t="s">
        <v>13</v>
      </c>
    </row>
    <row r="7" spans="1:8" x14ac:dyDescent="0.25">
      <c r="A7" s="13" t="s">
        <v>14</v>
      </c>
      <c r="B7" s="14">
        <v>180</v>
      </c>
      <c r="C7" s="19">
        <v>144</v>
      </c>
      <c r="D7" s="20"/>
      <c r="E7" s="20">
        <v>36</v>
      </c>
      <c r="F7" s="14"/>
    </row>
    <row r="8" spans="1:8" x14ac:dyDescent="0.25">
      <c r="A8" s="21" t="s">
        <v>15</v>
      </c>
      <c r="B8" s="22">
        <v>160</v>
      </c>
      <c r="C8" s="23">
        <v>0</v>
      </c>
      <c r="D8" s="20">
        <v>80</v>
      </c>
      <c r="E8" s="20"/>
      <c r="F8" s="14">
        <v>80</v>
      </c>
      <c r="H8" s="18" t="s">
        <v>16</v>
      </c>
    </row>
    <row r="9" spans="1:8" x14ac:dyDescent="0.25">
      <c r="A9" s="24" t="s">
        <v>17</v>
      </c>
      <c r="B9" s="25">
        <v>10000</v>
      </c>
      <c r="C9" s="26">
        <v>8000</v>
      </c>
      <c r="D9" s="27"/>
      <c r="E9" s="27">
        <v>2000</v>
      </c>
      <c r="F9" s="25"/>
    </row>
    <row r="10" spans="1:8" x14ac:dyDescent="0.25">
      <c r="A10" s="28" t="s">
        <v>18</v>
      </c>
      <c r="B10" s="29">
        <v>12000</v>
      </c>
      <c r="C10" s="26">
        <v>9600</v>
      </c>
      <c r="D10" s="27"/>
      <c r="E10" s="27">
        <v>2400</v>
      </c>
      <c r="F10" s="25"/>
    </row>
    <row r="11" spans="1:8" x14ac:dyDescent="0.25">
      <c r="A11" s="28" t="s">
        <v>19</v>
      </c>
      <c r="B11" s="29">
        <v>500</v>
      </c>
      <c r="C11" s="26">
        <v>400</v>
      </c>
      <c r="D11" s="27"/>
      <c r="E11" s="27">
        <v>100</v>
      </c>
      <c r="F11" s="25"/>
    </row>
    <row r="12" spans="1:8" x14ac:dyDescent="0.25">
      <c r="A12" s="28" t="s">
        <v>20</v>
      </c>
      <c r="B12" s="29">
        <v>1000</v>
      </c>
      <c r="C12" s="26">
        <v>800</v>
      </c>
      <c r="D12" s="27"/>
      <c r="E12" s="27">
        <v>200</v>
      </c>
      <c r="F12" s="25"/>
    </row>
    <row r="13" spans="1:8" x14ac:dyDescent="0.25">
      <c r="A13" s="28" t="s">
        <v>21</v>
      </c>
      <c r="B13" s="29">
        <v>25</v>
      </c>
      <c r="C13" s="26">
        <v>20</v>
      </c>
      <c r="D13" s="27"/>
      <c r="E13" s="27">
        <v>5</v>
      </c>
      <c r="F13" s="25"/>
      <c r="H13" s="18" t="s">
        <v>22</v>
      </c>
    </row>
    <row r="14" spans="1:8" x14ac:dyDescent="0.25">
      <c r="A14" s="28" t="s">
        <v>23</v>
      </c>
      <c r="B14" s="29">
        <v>250</v>
      </c>
      <c r="C14" s="26">
        <v>200</v>
      </c>
      <c r="D14" s="27"/>
      <c r="E14" s="27">
        <v>50</v>
      </c>
      <c r="F14" s="25"/>
    </row>
    <row r="15" spans="1:8" x14ac:dyDescent="0.25">
      <c r="A15" s="28" t="s">
        <v>24</v>
      </c>
      <c r="B15" s="25">
        <v>5000</v>
      </c>
      <c r="C15" s="26">
        <v>4000</v>
      </c>
      <c r="D15" s="27"/>
      <c r="E15" s="27">
        <v>1000</v>
      </c>
      <c r="F15" s="25"/>
    </row>
    <row r="16" spans="1:8" x14ac:dyDescent="0.25">
      <c r="A16" s="30" t="s">
        <v>25</v>
      </c>
      <c r="B16" s="22">
        <v>450</v>
      </c>
      <c r="C16" s="23">
        <v>360</v>
      </c>
      <c r="D16" s="31"/>
      <c r="E16" s="31">
        <v>90</v>
      </c>
      <c r="F16" s="22"/>
    </row>
    <row r="17" spans="1:8" x14ac:dyDescent="0.25">
      <c r="A17" s="28" t="s">
        <v>26</v>
      </c>
      <c r="B17" s="25">
        <v>55</v>
      </c>
      <c r="C17" s="26">
        <v>44</v>
      </c>
      <c r="D17" s="27"/>
      <c r="E17" s="27">
        <v>11</v>
      </c>
      <c r="F17" s="25"/>
    </row>
    <row r="18" spans="1:8" x14ac:dyDescent="0.25">
      <c r="A18" s="28" t="s">
        <v>27</v>
      </c>
      <c r="B18" s="25">
        <v>23092</v>
      </c>
      <c r="C18" s="26">
        <v>18492</v>
      </c>
      <c r="D18" s="27">
        <v>0</v>
      </c>
      <c r="E18" s="27">
        <v>4600</v>
      </c>
      <c r="F18" s="25"/>
      <c r="H18" s="18" t="s">
        <v>28</v>
      </c>
    </row>
    <row r="19" spans="1:8" x14ac:dyDescent="0.25">
      <c r="A19" s="28" t="s">
        <v>29</v>
      </c>
      <c r="B19" s="25">
        <v>280</v>
      </c>
      <c r="C19" s="26">
        <v>224</v>
      </c>
      <c r="D19" s="27"/>
      <c r="E19" s="27">
        <v>56</v>
      </c>
      <c r="F19" s="25"/>
      <c r="H19" s="18" t="s">
        <v>30</v>
      </c>
    </row>
    <row r="20" spans="1:8" x14ac:dyDescent="0.25">
      <c r="A20" s="28" t="s">
        <v>31</v>
      </c>
      <c r="B20" s="25">
        <v>100</v>
      </c>
      <c r="C20" s="26">
        <v>80</v>
      </c>
      <c r="D20" s="27"/>
      <c r="E20" s="27">
        <v>20</v>
      </c>
      <c r="F20" s="25"/>
      <c r="H20" s="18" t="s">
        <v>30</v>
      </c>
    </row>
    <row r="21" spans="1:8" x14ac:dyDescent="0.25">
      <c r="A21" s="24" t="s">
        <v>32</v>
      </c>
      <c r="B21" s="25">
        <v>1000</v>
      </c>
      <c r="C21" s="26">
        <v>1000</v>
      </c>
      <c r="D21" s="27"/>
      <c r="E21" s="27"/>
      <c r="F21" s="25"/>
    </row>
    <row r="22" spans="1:8" x14ac:dyDescent="0.25">
      <c r="A22" s="28" t="s">
        <v>33</v>
      </c>
      <c r="B22" s="29">
        <v>150</v>
      </c>
      <c r="C22" s="32">
        <v>120</v>
      </c>
      <c r="D22" s="27"/>
      <c r="E22" s="27">
        <v>30</v>
      </c>
      <c r="F22" s="25"/>
    </row>
    <row r="23" spans="1:8" x14ac:dyDescent="0.25">
      <c r="A23" s="28" t="s">
        <v>34</v>
      </c>
      <c r="B23" s="29">
        <v>150</v>
      </c>
      <c r="C23" s="32">
        <v>120</v>
      </c>
      <c r="D23" s="27"/>
      <c r="E23" s="27">
        <v>30</v>
      </c>
      <c r="F23" s="25"/>
    </row>
    <row r="24" spans="1:8" x14ac:dyDescent="0.25">
      <c r="A24" s="28" t="s">
        <v>35</v>
      </c>
      <c r="B24" s="29">
        <v>200</v>
      </c>
      <c r="C24" s="32">
        <v>160</v>
      </c>
      <c r="D24" s="27"/>
      <c r="E24" s="27">
        <v>40</v>
      </c>
      <c r="F24" s="25"/>
    </row>
    <row r="25" spans="1:8" x14ac:dyDescent="0.25">
      <c r="A25" s="28" t="s">
        <v>36</v>
      </c>
      <c r="B25" s="29">
        <v>1020</v>
      </c>
      <c r="C25" s="26">
        <v>820</v>
      </c>
      <c r="D25" s="27"/>
      <c r="E25" s="27">
        <v>200</v>
      </c>
      <c r="F25" s="25"/>
    </row>
    <row r="26" spans="1:8" x14ac:dyDescent="0.25">
      <c r="A26" s="28" t="s">
        <v>37</v>
      </c>
      <c r="B26" s="29">
        <v>89</v>
      </c>
      <c r="C26" s="26">
        <v>0</v>
      </c>
      <c r="D26" s="27"/>
      <c r="E26" s="27">
        <v>0</v>
      </c>
      <c r="F26" s="25">
        <v>89</v>
      </c>
    </row>
    <row r="27" spans="1:8" x14ac:dyDescent="0.25">
      <c r="A27" s="28" t="s">
        <v>38</v>
      </c>
      <c r="B27" s="29">
        <v>700</v>
      </c>
      <c r="C27" s="26">
        <v>560</v>
      </c>
      <c r="D27" s="27"/>
      <c r="E27" s="27">
        <v>140</v>
      </c>
      <c r="F27" s="25"/>
    </row>
    <row r="28" spans="1:8" x14ac:dyDescent="0.25">
      <c r="A28" s="28" t="s">
        <v>39</v>
      </c>
      <c r="B28" s="29">
        <v>200</v>
      </c>
      <c r="C28" s="26">
        <v>160</v>
      </c>
      <c r="D28" s="27"/>
      <c r="E28" s="27">
        <v>40</v>
      </c>
      <c r="F28" s="25"/>
      <c r="H28" s="18" t="s">
        <v>30</v>
      </c>
    </row>
    <row r="29" spans="1:8" x14ac:dyDescent="0.25">
      <c r="A29" s="28" t="s">
        <v>40</v>
      </c>
      <c r="B29" s="29">
        <v>100</v>
      </c>
      <c r="C29" s="26">
        <v>80</v>
      </c>
      <c r="D29" s="27"/>
      <c r="E29" s="27">
        <v>20</v>
      </c>
      <c r="F29" s="25"/>
      <c r="H29" s="18" t="s">
        <v>30</v>
      </c>
    </row>
    <row r="30" spans="1:8" x14ac:dyDescent="0.25">
      <c r="A30" s="28" t="s">
        <v>41</v>
      </c>
      <c r="B30" s="29">
        <v>1875</v>
      </c>
      <c r="C30" s="26">
        <v>1500</v>
      </c>
      <c r="D30" s="27"/>
      <c r="E30" s="27">
        <v>375</v>
      </c>
      <c r="F30" s="25"/>
    </row>
    <row r="31" spans="1:8" x14ac:dyDescent="0.25">
      <c r="A31" s="33" t="s">
        <v>42</v>
      </c>
      <c r="B31" s="34">
        <v>500</v>
      </c>
      <c r="C31" s="35">
        <v>500</v>
      </c>
      <c r="D31" s="36"/>
      <c r="E31" s="36"/>
      <c r="F31" s="34"/>
    </row>
    <row r="32" spans="1:8" x14ac:dyDescent="0.25">
      <c r="A32" s="33" t="s">
        <v>43</v>
      </c>
      <c r="B32" s="34">
        <v>0</v>
      </c>
      <c r="C32" s="35">
        <v>0</v>
      </c>
      <c r="D32" s="37"/>
      <c r="E32" s="37"/>
      <c r="F32" s="38"/>
      <c r="H32" s="18" t="s">
        <v>44</v>
      </c>
    </row>
    <row r="33" spans="1:8" x14ac:dyDescent="0.25">
      <c r="A33" s="33" t="s">
        <v>45</v>
      </c>
      <c r="B33" s="34">
        <v>500</v>
      </c>
      <c r="C33" s="35">
        <v>500</v>
      </c>
      <c r="D33" s="37"/>
      <c r="E33" s="37">
        <v>0</v>
      </c>
      <c r="F33" s="38"/>
    </row>
    <row r="34" spans="1:8" x14ac:dyDescent="0.25">
      <c r="A34" s="39" t="s">
        <v>46</v>
      </c>
      <c r="B34" s="40">
        <v>5000</v>
      </c>
      <c r="C34" s="41">
        <v>5000</v>
      </c>
      <c r="D34" s="36"/>
      <c r="E34" s="36"/>
      <c r="F34" s="34"/>
    </row>
    <row r="35" spans="1:8" x14ac:dyDescent="0.25">
      <c r="A35" s="39" t="s">
        <v>47</v>
      </c>
      <c r="B35" s="40">
        <v>300</v>
      </c>
      <c r="C35" s="41">
        <v>300</v>
      </c>
      <c r="D35" s="36"/>
      <c r="E35" s="36"/>
      <c r="F35" s="34"/>
    </row>
    <row r="36" spans="1:8" x14ac:dyDescent="0.25">
      <c r="A36" s="39" t="s">
        <v>48</v>
      </c>
      <c r="B36" s="40">
        <v>3000</v>
      </c>
      <c r="C36" s="41">
        <v>3000</v>
      </c>
      <c r="D36" s="36"/>
      <c r="E36" s="36"/>
      <c r="F36" s="34"/>
      <c r="H36" s="18" t="s">
        <v>49</v>
      </c>
    </row>
    <row r="37" spans="1:8" ht="15.75" thickBot="1" x14ac:dyDescent="0.3">
      <c r="A37" s="42" t="s">
        <v>50</v>
      </c>
      <c r="B37" s="40">
        <v>0</v>
      </c>
      <c r="C37" s="41">
        <v>0</v>
      </c>
      <c r="D37" s="36"/>
      <c r="E37" s="37">
        <v>0</v>
      </c>
      <c r="F37" s="38"/>
      <c r="H37" s="18" t="s">
        <v>44</v>
      </c>
    </row>
    <row r="38" spans="1:8" ht="16.5" thickTop="1" thickBot="1" x14ac:dyDescent="0.3">
      <c r="A38" s="43" t="s">
        <v>51</v>
      </c>
      <c r="B38" s="44">
        <f>SUM(B6:B37)</f>
        <v>69299</v>
      </c>
      <c r="C38" s="45">
        <f>SUM(C6:C37)</f>
        <v>57465</v>
      </c>
      <c r="D38" s="46">
        <f>SUM(D6:D37)</f>
        <v>80</v>
      </c>
      <c r="E38" s="46">
        <f>SUM(E6:E37)</f>
        <v>11585</v>
      </c>
      <c r="F38" s="47">
        <f>SUM(F6:F37)</f>
        <v>169</v>
      </c>
    </row>
    <row r="39" spans="1:8" ht="15.75" thickTop="1" x14ac:dyDescent="0.25"/>
    <row r="42" spans="1:8" x14ac:dyDescent="0.25">
      <c r="D42" s="48"/>
    </row>
    <row r="43" spans="1:8" x14ac:dyDescent="0.25">
      <c r="A43" s="49" t="s">
        <v>52</v>
      </c>
      <c r="B43" s="50" t="s">
        <v>53</v>
      </c>
      <c r="C43" s="50" t="s">
        <v>54</v>
      </c>
      <c r="D43" s="50" t="s">
        <v>55</v>
      </c>
    </row>
    <row r="44" spans="1:8" ht="15.75" thickBot="1" x14ac:dyDescent="0.3">
      <c r="A44" s="51"/>
      <c r="B44" s="52">
        <v>2014</v>
      </c>
      <c r="C44" s="52">
        <v>2014</v>
      </c>
      <c r="D44" s="52"/>
    </row>
    <row r="45" spans="1:8" x14ac:dyDescent="0.25">
      <c r="A45" s="53" t="s">
        <v>12</v>
      </c>
      <c r="B45" s="54">
        <v>1400</v>
      </c>
      <c r="C45" s="54">
        <v>1423</v>
      </c>
      <c r="D45" s="55">
        <f>C45-B45</f>
        <v>23</v>
      </c>
    </row>
    <row r="46" spans="1:8" x14ac:dyDescent="0.25">
      <c r="A46" s="56" t="s">
        <v>14</v>
      </c>
      <c r="B46" s="31">
        <v>180</v>
      </c>
      <c r="C46" s="31">
        <v>180</v>
      </c>
      <c r="D46" s="31">
        <f>C46-B46</f>
        <v>0</v>
      </c>
    </row>
    <row r="47" spans="1:8" x14ac:dyDescent="0.25">
      <c r="A47" s="57" t="s">
        <v>15</v>
      </c>
      <c r="B47" s="31">
        <v>0</v>
      </c>
      <c r="C47" s="31">
        <v>160</v>
      </c>
      <c r="D47" s="31">
        <f t="shared" ref="D47:D76" si="0">C47-B47</f>
        <v>160</v>
      </c>
    </row>
    <row r="48" spans="1:8" x14ac:dyDescent="0.25">
      <c r="A48" s="24" t="s">
        <v>17</v>
      </c>
      <c r="B48" s="27">
        <v>14875</v>
      </c>
      <c r="C48" s="27">
        <v>10000</v>
      </c>
      <c r="D48" s="58">
        <f t="shared" si="0"/>
        <v>-4875</v>
      </c>
    </row>
    <row r="49" spans="1:6" x14ac:dyDescent="0.25">
      <c r="A49" s="24" t="s">
        <v>18</v>
      </c>
      <c r="B49" s="27">
        <v>14875</v>
      </c>
      <c r="C49" s="27">
        <v>12000</v>
      </c>
      <c r="D49" s="58">
        <f t="shared" si="0"/>
        <v>-2875</v>
      </c>
    </row>
    <row r="50" spans="1:6" x14ac:dyDescent="0.25">
      <c r="A50" s="24" t="s">
        <v>19</v>
      </c>
      <c r="B50" s="27">
        <v>500</v>
      </c>
      <c r="C50" s="27">
        <v>500</v>
      </c>
      <c r="D50" s="27">
        <f t="shared" si="0"/>
        <v>0</v>
      </c>
    </row>
    <row r="51" spans="1:6" x14ac:dyDescent="0.25">
      <c r="A51" s="24" t="s">
        <v>20</v>
      </c>
      <c r="B51" s="27">
        <v>2700</v>
      </c>
      <c r="C51" s="27">
        <v>1000</v>
      </c>
      <c r="D51" s="58">
        <f t="shared" si="0"/>
        <v>-1700</v>
      </c>
    </row>
    <row r="52" spans="1:6" x14ac:dyDescent="0.25">
      <c r="A52" s="24" t="s">
        <v>21</v>
      </c>
      <c r="B52" s="27">
        <v>0</v>
      </c>
      <c r="C52" s="27">
        <v>25</v>
      </c>
      <c r="D52" s="27">
        <f t="shared" si="0"/>
        <v>25</v>
      </c>
    </row>
    <row r="53" spans="1:6" x14ac:dyDescent="0.25">
      <c r="A53" s="24" t="s">
        <v>23</v>
      </c>
      <c r="B53" s="27">
        <v>500</v>
      </c>
      <c r="C53" s="27">
        <v>250</v>
      </c>
      <c r="D53" s="58">
        <f t="shared" si="0"/>
        <v>-250</v>
      </c>
    </row>
    <row r="54" spans="1:6" x14ac:dyDescent="0.25">
      <c r="A54" s="24" t="s">
        <v>24</v>
      </c>
      <c r="B54" s="27">
        <v>19750</v>
      </c>
      <c r="C54" s="27">
        <v>5000</v>
      </c>
      <c r="D54" s="58">
        <f t="shared" si="0"/>
        <v>-14750</v>
      </c>
    </row>
    <row r="55" spans="1:6" x14ac:dyDescent="0.25">
      <c r="A55" s="24" t="s">
        <v>25</v>
      </c>
      <c r="B55" s="27">
        <v>600</v>
      </c>
      <c r="C55" s="27">
        <v>450</v>
      </c>
      <c r="D55" s="58">
        <f t="shared" si="0"/>
        <v>-150</v>
      </c>
    </row>
    <row r="56" spans="1:6" x14ac:dyDescent="0.25">
      <c r="A56" s="24" t="s">
        <v>26</v>
      </c>
      <c r="B56" s="27">
        <v>55</v>
      </c>
      <c r="C56" s="27">
        <v>55</v>
      </c>
      <c r="D56" s="27">
        <f t="shared" si="0"/>
        <v>0</v>
      </c>
    </row>
    <row r="57" spans="1:6" x14ac:dyDescent="0.25">
      <c r="A57" s="24" t="s">
        <v>27</v>
      </c>
      <c r="B57" s="27">
        <v>25000</v>
      </c>
      <c r="C57" s="27">
        <v>23092</v>
      </c>
      <c r="D57" s="58">
        <f t="shared" si="0"/>
        <v>-1908</v>
      </c>
      <c r="F57" s="18" t="s">
        <v>28</v>
      </c>
    </row>
    <row r="58" spans="1:6" x14ac:dyDescent="0.25">
      <c r="A58" s="24" t="s">
        <v>29</v>
      </c>
      <c r="B58" s="27">
        <v>0</v>
      </c>
      <c r="C58" s="27">
        <v>280</v>
      </c>
      <c r="D58" s="27">
        <f t="shared" si="0"/>
        <v>280</v>
      </c>
    </row>
    <row r="59" spans="1:6" x14ac:dyDescent="0.25">
      <c r="A59" s="24" t="s">
        <v>31</v>
      </c>
      <c r="B59" s="27">
        <v>0</v>
      </c>
      <c r="C59" s="27">
        <v>100</v>
      </c>
      <c r="D59" s="27">
        <f t="shared" si="0"/>
        <v>100</v>
      </c>
    </row>
    <row r="60" spans="1:6" x14ac:dyDescent="0.25">
      <c r="A60" s="24" t="s">
        <v>32</v>
      </c>
      <c r="B60" s="27">
        <v>1900</v>
      </c>
      <c r="C60" s="27">
        <v>1000</v>
      </c>
      <c r="D60" s="58">
        <f t="shared" si="0"/>
        <v>-900</v>
      </c>
      <c r="F60" s="18" t="s">
        <v>28</v>
      </c>
    </row>
    <row r="61" spans="1:6" x14ac:dyDescent="0.25">
      <c r="A61" s="24" t="s">
        <v>33</v>
      </c>
      <c r="B61" s="27">
        <v>150</v>
      </c>
      <c r="C61" s="27">
        <v>150</v>
      </c>
      <c r="D61" s="27">
        <f t="shared" si="0"/>
        <v>0</v>
      </c>
    </row>
    <row r="62" spans="1:6" x14ac:dyDescent="0.25">
      <c r="A62" s="24" t="s">
        <v>34</v>
      </c>
      <c r="B62" s="27">
        <v>150</v>
      </c>
      <c r="C62" s="27">
        <v>150</v>
      </c>
      <c r="D62" s="27">
        <f t="shared" si="0"/>
        <v>0</v>
      </c>
    </row>
    <row r="63" spans="1:6" x14ac:dyDescent="0.25">
      <c r="A63" s="24" t="s">
        <v>35</v>
      </c>
      <c r="B63" s="27">
        <v>200</v>
      </c>
      <c r="C63" s="27">
        <v>200</v>
      </c>
      <c r="D63" s="27">
        <f t="shared" si="0"/>
        <v>0</v>
      </c>
    </row>
    <row r="64" spans="1:6" x14ac:dyDescent="0.25">
      <c r="A64" s="24" t="s">
        <v>36</v>
      </c>
      <c r="B64" s="27">
        <v>1020</v>
      </c>
      <c r="C64" s="27">
        <v>1020</v>
      </c>
      <c r="D64" s="27">
        <f t="shared" si="0"/>
        <v>0</v>
      </c>
    </row>
    <row r="65" spans="1:10" x14ac:dyDescent="0.25">
      <c r="A65" s="24" t="s">
        <v>37</v>
      </c>
      <c r="B65" s="27">
        <v>140</v>
      </c>
      <c r="C65" s="27">
        <v>89</v>
      </c>
      <c r="D65" s="58">
        <f t="shared" si="0"/>
        <v>-51</v>
      </c>
    </row>
    <row r="66" spans="1:10" x14ac:dyDescent="0.25">
      <c r="A66" s="24" t="s">
        <v>38</v>
      </c>
      <c r="B66" s="27">
        <v>810</v>
      </c>
      <c r="C66" s="27">
        <v>700</v>
      </c>
      <c r="D66" s="58">
        <f t="shared" si="0"/>
        <v>-110</v>
      </c>
    </row>
    <row r="67" spans="1:10" x14ac:dyDescent="0.25">
      <c r="A67" s="24" t="s">
        <v>39</v>
      </c>
      <c r="B67" s="27">
        <v>0</v>
      </c>
      <c r="C67" s="27">
        <v>200</v>
      </c>
      <c r="D67" s="27">
        <f t="shared" si="0"/>
        <v>200</v>
      </c>
    </row>
    <row r="68" spans="1:10" x14ac:dyDescent="0.25">
      <c r="A68" s="24" t="s">
        <v>40</v>
      </c>
      <c r="B68" s="27">
        <v>0</v>
      </c>
      <c r="C68" s="27">
        <v>100</v>
      </c>
      <c r="D68" s="27">
        <f t="shared" si="0"/>
        <v>100</v>
      </c>
    </row>
    <row r="69" spans="1:10" x14ac:dyDescent="0.25">
      <c r="A69" s="24" t="s">
        <v>41</v>
      </c>
      <c r="B69" s="27">
        <v>1875</v>
      </c>
      <c r="C69" s="27">
        <v>1875</v>
      </c>
      <c r="D69" s="27">
        <f t="shared" si="0"/>
        <v>0</v>
      </c>
    </row>
    <row r="70" spans="1:10" x14ac:dyDescent="0.25">
      <c r="A70" s="39" t="s">
        <v>42</v>
      </c>
      <c r="B70" s="36">
        <v>2000</v>
      </c>
      <c r="C70" s="36">
        <v>500</v>
      </c>
      <c r="D70" s="59">
        <f t="shared" si="0"/>
        <v>-1500</v>
      </c>
    </row>
    <row r="71" spans="1:10" x14ac:dyDescent="0.25">
      <c r="A71" s="39" t="s">
        <v>43</v>
      </c>
      <c r="B71" s="36">
        <v>1700</v>
      </c>
      <c r="C71" s="36">
        <v>0</v>
      </c>
      <c r="D71" s="59">
        <f t="shared" si="0"/>
        <v>-1700</v>
      </c>
    </row>
    <row r="72" spans="1:10" x14ac:dyDescent="0.25">
      <c r="A72" s="39" t="s">
        <v>45</v>
      </c>
      <c r="B72" s="36">
        <v>500</v>
      </c>
      <c r="C72" s="36">
        <v>500</v>
      </c>
      <c r="D72" s="36">
        <f t="shared" si="0"/>
        <v>0</v>
      </c>
    </row>
    <row r="73" spans="1:10" x14ac:dyDescent="0.25">
      <c r="A73" s="39" t="s">
        <v>46</v>
      </c>
      <c r="B73" s="36">
        <v>13900</v>
      </c>
      <c r="C73" s="115">
        <v>1000</v>
      </c>
      <c r="D73" s="59">
        <f t="shared" si="0"/>
        <v>-12900</v>
      </c>
      <c r="F73" s="111" t="s">
        <v>103</v>
      </c>
      <c r="G73" s="111"/>
      <c r="H73" s="111"/>
      <c r="I73" s="111"/>
      <c r="J73" s="111"/>
    </row>
    <row r="74" spans="1:10" x14ac:dyDescent="0.25">
      <c r="A74" s="39" t="s">
        <v>47</v>
      </c>
      <c r="B74" s="36">
        <v>300</v>
      </c>
      <c r="C74" s="36">
        <v>300</v>
      </c>
      <c r="D74" s="36">
        <f t="shared" si="0"/>
        <v>0</v>
      </c>
    </row>
    <row r="75" spans="1:10" x14ac:dyDescent="0.25">
      <c r="A75" s="39" t="s">
        <v>48</v>
      </c>
      <c r="B75" s="36">
        <v>2500</v>
      </c>
      <c r="C75" s="36">
        <v>3000</v>
      </c>
      <c r="D75" s="36">
        <f t="shared" si="0"/>
        <v>500</v>
      </c>
    </row>
    <row r="76" spans="1:10" ht="15.75" thickBot="1" x14ac:dyDescent="0.3">
      <c r="A76" s="60" t="s">
        <v>50</v>
      </c>
      <c r="B76" s="37">
        <v>1900</v>
      </c>
      <c r="C76" s="37">
        <v>0</v>
      </c>
      <c r="D76" s="59">
        <f t="shared" si="0"/>
        <v>-1900</v>
      </c>
    </row>
    <row r="77" spans="1:10" ht="15.75" thickBot="1" x14ac:dyDescent="0.3">
      <c r="A77" s="61" t="s">
        <v>51</v>
      </c>
      <c r="B77" s="62">
        <f>SUM(B45:B76)</f>
        <v>109480</v>
      </c>
      <c r="C77" s="62">
        <f>SUM(C45:C76)</f>
        <v>65299</v>
      </c>
      <c r="D77" s="63">
        <f>SUM(D45:D76)</f>
        <v>-44181</v>
      </c>
    </row>
    <row r="80" spans="1:10" x14ac:dyDescent="0.25">
      <c r="A80" s="64" t="s">
        <v>56</v>
      </c>
      <c r="B80" s="65" t="s">
        <v>53</v>
      </c>
      <c r="C80" s="65" t="s">
        <v>54</v>
      </c>
      <c r="D80" s="65" t="s">
        <v>55</v>
      </c>
    </row>
    <row r="81" spans="1:7" ht="15.75" thickBot="1" x14ac:dyDescent="0.3">
      <c r="A81" s="66"/>
      <c r="B81" s="67">
        <v>2014</v>
      </c>
      <c r="C81" s="67">
        <v>2014</v>
      </c>
      <c r="D81" s="67"/>
    </row>
    <row r="82" spans="1:7" x14ac:dyDescent="0.25">
      <c r="A82" s="53" t="s">
        <v>12</v>
      </c>
      <c r="B82" s="54">
        <v>1260</v>
      </c>
      <c r="C82" s="55">
        <f>C6</f>
        <v>1281</v>
      </c>
      <c r="D82" s="55">
        <f>C82-B82</f>
        <v>21</v>
      </c>
    </row>
    <row r="83" spans="1:7" x14ac:dyDescent="0.25">
      <c r="A83" s="56" t="s">
        <v>14</v>
      </c>
      <c r="B83" s="31">
        <v>144</v>
      </c>
      <c r="C83" s="68">
        <f t="shared" ref="C83:C113" si="1">C7</f>
        <v>144</v>
      </c>
      <c r="D83" s="31">
        <f>C83-B83</f>
        <v>0</v>
      </c>
    </row>
    <row r="84" spans="1:7" x14ac:dyDescent="0.25">
      <c r="A84" s="57" t="s">
        <v>15</v>
      </c>
      <c r="B84" s="31">
        <v>0</v>
      </c>
      <c r="C84" s="31">
        <f t="shared" si="1"/>
        <v>0</v>
      </c>
      <c r="D84" s="31">
        <f t="shared" ref="D84:D113" si="2">C84-B84</f>
        <v>0</v>
      </c>
    </row>
    <row r="85" spans="1:7" x14ac:dyDescent="0.25">
      <c r="A85" s="24" t="s">
        <v>17</v>
      </c>
      <c r="B85" s="27">
        <v>11900</v>
      </c>
      <c r="C85" s="27">
        <f t="shared" si="1"/>
        <v>8000</v>
      </c>
      <c r="D85" s="58">
        <f t="shared" si="2"/>
        <v>-3900</v>
      </c>
    </row>
    <row r="86" spans="1:7" x14ac:dyDescent="0.25">
      <c r="A86" s="24" t="s">
        <v>18</v>
      </c>
      <c r="B86" s="27">
        <v>11900</v>
      </c>
      <c r="C86" s="27">
        <f t="shared" si="1"/>
        <v>9600</v>
      </c>
      <c r="D86" s="58">
        <f t="shared" si="2"/>
        <v>-2300</v>
      </c>
    </row>
    <row r="87" spans="1:7" x14ac:dyDescent="0.25">
      <c r="A87" s="24" t="s">
        <v>19</v>
      </c>
      <c r="B87" s="27">
        <v>400</v>
      </c>
      <c r="C87" s="27">
        <f t="shared" si="1"/>
        <v>400</v>
      </c>
      <c r="D87" s="27">
        <f t="shared" si="2"/>
        <v>0</v>
      </c>
    </row>
    <row r="88" spans="1:7" x14ac:dyDescent="0.25">
      <c r="A88" s="24" t="s">
        <v>20</v>
      </c>
      <c r="B88" s="27">
        <v>2160</v>
      </c>
      <c r="C88" s="27">
        <f t="shared" si="1"/>
        <v>800</v>
      </c>
      <c r="D88" s="58">
        <f t="shared" si="2"/>
        <v>-1360</v>
      </c>
    </row>
    <row r="89" spans="1:7" x14ac:dyDescent="0.25">
      <c r="A89" s="24" t="s">
        <v>21</v>
      </c>
      <c r="B89" s="27">
        <v>0</v>
      </c>
      <c r="C89" s="27">
        <f t="shared" si="1"/>
        <v>20</v>
      </c>
      <c r="D89" s="27">
        <f t="shared" si="2"/>
        <v>20</v>
      </c>
      <c r="G89" s="48"/>
    </row>
    <row r="90" spans="1:7" x14ac:dyDescent="0.25">
      <c r="A90" s="24" t="s">
        <v>23</v>
      </c>
      <c r="B90" s="27">
        <v>400</v>
      </c>
      <c r="C90" s="27">
        <f t="shared" si="1"/>
        <v>200</v>
      </c>
      <c r="D90" s="58">
        <f t="shared" si="2"/>
        <v>-200</v>
      </c>
    </row>
    <row r="91" spans="1:7" x14ac:dyDescent="0.25">
      <c r="A91" s="24" t="s">
        <v>24</v>
      </c>
      <c r="B91" s="27">
        <v>15800</v>
      </c>
      <c r="C91" s="27">
        <f t="shared" si="1"/>
        <v>4000</v>
      </c>
      <c r="D91" s="58">
        <f t="shared" si="2"/>
        <v>-11800</v>
      </c>
    </row>
    <row r="92" spans="1:7" x14ac:dyDescent="0.25">
      <c r="A92" s="24" t="s">
        <v>25</v>
      </c>
      <c r="B92" s="27">
        <v>480</v>
      </c>
      <c r="C92" s="27">
        <f t="shared" si="1"/>
        <v>360</v>
      </c>
      <c r="D92" s="58">
        <f t="shared" si="2"/>
        <v>-120</v>
      </c>
    </row>
    <row r="93" spans="1:7" x14ac:dyDescent="0.25">
      <c r="A93" s="24" t="s">
        <v>26</v>
      </c>
      <c r="B93" s="27">
        <v>44</v>
      </c>
      <c r="C93" s="27">
        <f t="shared" si="1"/>
        <v>44</v>
      </c>
      <c r="D93" s="27">
        <f t="shared" si="2"/>
        <v>0</v>
      </c>
    </row>
    <row r="94" spans="1:7" x14ac:dyDescent="0.25">
      <c r="A94" s="24" t="s">
        <v>27</v>
      </c>
      <c r="B94" s="27">
        <v>16900</v>
      </c>
      <c r="C94" s="27">
        <f t="shared" si="1"/>
        <v>18492</v>
      </c>
      <c r="D94" s="27">
        <f t="shared" si="2"/>
        <v>1592</v>
      </c>
      <c r="F94" s="18" t="s">
        <v>28</v>
      </c>
    </row>
    <row r="95" spans="1:7" x14ac:dyDescent="0.25">
      <c r="A95" s="24" t="s">
        <v>29</v>
      </c>
      <c r="B95" s="27">
        <v>0</v>
      </c>
      <c r="C95" s="27">
        <f t="shared" si="1"/>
        <v>224</v>
      </c>
      <c r="D95" s="27">
        <f t="shared" si="2"/>
        <v>224</v>
      </c>
    </row>
    <row r="96" spans="1:7" x14ac:dyDescent="0.25">
      <c r="A96" s="24" t="s">
        <v>31</v>
      </c>
      <c r="B96" s="27">
        <v>0</v>
      </c>
      <c r="C96" s="27">
        <f t="shared" si="1"/>
        <v>80</v>
      </c>
      <c r="D96" s="27">
        <f t="shared" si="2"/>
        <v>80</v>
      </c>
    </row>
    <row r="97" spans="1:10" x14ac:dyDescent="0.25">
      <c r="A97" s="24" t="s">
        <v>32</v>
      </c>
      <c r="B97" s="27">
        <v>1900</v>
      </c>
      <c r="C97" s="27">
        <f t="shared" si="1"/>
        <v>1000</v>
      </c>
      <c r="D97" s="58">
        <f t="shared" si="2"/>
        <v>-900</v>
      </c>
      <c r="F97" s="18" t="s">
        <v>28</v>
      </c>
    </row>
    <row r="98" spans="1:10" x14ac:dyDescent="0.25">
      <c r="A98" s="24" t="s">
        <v>33</v>
      </c>
      <c r="B98" s="27">
        <v>120</v>
      </c>
      <c r="C98" s="27">
        <f t="shared" si="1"/>
        <v>120</v>
      </c>
      <c r="D98" s="27">
        <f t="shared" si="2"/>
        <v>0</v>
      </c>
    </row>
    <row r="99" spans="1:10" x14ac:dyDescent="0.25">
      <c r="A99" s="24" t="s">
        <v>34</v>
      </c>
      <c r="B99" s="27">
        <v>120</v>
      </c>
      <c r="C99" s="27">
        <f t="shared" si="1"/>
        <v>120</v>
      </c>
      <c r="D99" s="27">
        <f t="shared" si="2"/>
        <v>0</v>
      </c>
    </row>
    <row r="100" spans="1:10" x14ac:dyDescent="0.25">
      <c r="A100" s="24" t="s">
        <v>35</v>
      </c>
      <c r="B100" s="27">
        <v>160</v>
      </c>
      <c r="C100" s="27">
        <f t="shared" si="1"/>
        <v>160</v>
      </c>
      <c r="D100" s="27">
        <f t="shared" si="2"/>
        <v>0</v>
      </c>
    </row>
    <row r="101" spans="1:10" x14ac:dyDescent="0.25">
      <c r="A101" s="24" t="s">
        <v>36</v>
      </c>
      <c r="B101" s="27">
        <v>820</v>
      </c>
      <c r="C101" s="27">
        <f t="shared" si="1"/>
        <v>820</v>
      </c>
      <c r="D101" s="27">
        <f t="shared" si="2"/>
        <v>0</v>
      </c>
    </row>
    <row r="102" spans="1:10" x14ac:dyDescent="0.25">
      <c r="A102" s="24" t="s">
        <v>37</v>
      </c>
      <c r="B102" s="27">
        <v>22</v>
      </c>
      <c r="C102" s="27">
        <f t="shared" si="1"/>
        <v>0</v>
      </c>
      <c r="D102" s="58">
        <f t="shared" si="2"/>
        <v>-22</v>
      </c>
    </row>
    <row r="103" spans="1:10" x14ac:dyDescent="0.25">
      <c r="A103" s="24" t="s">
        <v>38</v>
      </c>
      <c r="B103" s="27">
        <v>650</v>
      </c>
      <c r="C103" s="27">
        <f t="shared" si="1"/>
        <v>560</v>
      </c>
      <c r="D103" s="58">
        <f t="shared" si="2"/>
        <v>-90</v>
      </c>
    </row>
    <row r="104" spans="1:10" x14ac:dyDescent="0.25">
      <c r="A104" s="24" t="s">
        <v>39</v>
      </c>
      <c r="B104" s="27">
        <v>0</v>
      </c>
      <c r="C104" s="27">
        <f t="shared" si="1"/>
        <v>160</v>
      </c>
      <c r="D104" s="27">
        <f t="shared" si="2"/>
        <v>160</v>
      </c>
    </row>
    <row r="105" spans="1:10" x14ac:dyDescent="0.25">
      <c r="A105" s="24" t="s">
        <v>40</v>
      </c>
      <c r="B105" s="27">
        <v>0</v>
      </c>
      <c r="C105" s="27">
        <f t="shared" si="1"/>
        <v>80</v>
      </c>
      <c r="D105" s="27">
        <f t="shared" si="2"/>
        <v>80</v>
      </c>
    </row>
    <row r="106" spans="1:10" x14ac:dyDescent="0.25">
      <c r="A106" s="24" t="s">
        <v>41</v>
      </c>
      <c r="B106" s="27">
        <v>1500</v>
      </c>
      <c r="C106" s="27">
        <f t="shared" si="1"/>
        <v>1500</v>
      </c>
      <c r="D106" s="27">
        <f t="shared" si="2"/>
        <v>0</v>
      </c>
    </row>
    <row r="107" spans="1:10" x14ac:dyDescent="0.25">
      <c r="A107" s="39" t="s">
        <v>42</v>
      </c>
      <c r="B107" s="36">
        <v>2000</v>
      </c>
      <c r="C107" s="36">
        <f t="shared" si="1"/>
        <v>500</v>
      </c>
      <c r="D107" s="59">
        <f t="shared" si="2"/>
        <v>-1500</v>
      </c>
      <c r="G107" s="48"/>
    </row>
    <row r="108" spans="1:10" x14ac:dyDescent="0.25">
      <c r="A108" s="39" t="s">
        <v>43</v>
      </c>
      <c r="B108" s="36">
        <v>1700</v>
      </c>
      <c r="C108" s="36">
        <f t="shared" si="1"/>
        <v>0</v>
      </c>
      <c r="D108" s="59">
        <f t="shared" si="2"/>
        <v>-1700</v>
      </c>
    </row>
    <row r="109" spans="1:10" x14ac:dyDescent="0.25">
      <c r="A109" s="39" t="s">
        <v>45</v>
      </c>
      <c r="B109" s="36">
        <v>500</v>
      </c>
      <c r="C109" s="36">
        <f t="shared" si="1"/>
        <v>500</v>
      </c>
      <c r="D109" s="36">
        <f t="shared" si="2"/>
        <v>0</v>
      </c>
    </row>
    <row r="110" spans="1:10" x14ac:dyDescent="0.25">
      <c r="A110" s="39" t="s">
        <v>46</v>
      </c>
      <c r="B110" s="36">
        <v>13900</v>
      </c>
      <c r="C110" s="115">
        <v>1000</v>
      </c>
      <c r="D110" s="59">
        <f t="shared" si="2"/>
        <v>-12900</v>
      </c>
      <c r="F110" s="111" t="s">
        <v>103</v>
      </c>
      <c r="G110" s="111"/>
      <c r="H110" s="111"/>
      <c r="I110" s="111"/>
      <c r="J110" s="111"/>
    </row>
    <row r="111" spans="1:10" x14ac:dyDescent="0.25">
      <c r="A111" s="39" t="s">
        <v>47</v>
      </c>
      <c r="B111" s="36">
        <v>300</v>
      </c>
      <c r="C111" s="36">
        <f t="shared" si="1"/>
        <v>300</v>
      </c>
      <c r="D111" s="36">
        <f t="shared" si="2"/>
        <v>0</v>
      </c>
    </row>
    <row r="112" spans="1:10" x14ac:dyDescent="0.25">
      <c r="A112" s="39" t="s">
        <v>48</v>
      </c>
      <c r="B112" s="36">
        <v>2500</v>
      </c>
      <c r="C112" s="69">
        <f t="shared" si="1"/>
        <v>3000</v>
      </c>
      <c r="D112" s="36">
        <f t="shared" si="2"/>
        <v>500</v>
      </c>
    </row>
    <row r="113" spans="1:9" ht="15.75" thickBot="1" x14ac:dyDescent="0.3">
      <c r="A113" s="60" t="s">
        <v>50</v>
      </c>
      <c r="B113" s="37">
        <v>1900</v>
      </c>
      <c r="C113" s="69">
        <f t="shared" si="1"/>
        <v>0</v>
      </c>
      <c r="D113" s="59">
        <f t="shared" si="2"/>
        <v>-1900</v>
      </c>
    </row>
    <row r="114" spans="1:9" ht="15.75" thickBot="1" x14ac:dyDescent="0.3">
      <c r="A114" s="61" t="s">
        <v>51</v>
      </c>
      <c r="B114" s="62">
        <f>SUM(B82:B113)</f>
        <v>89480</v>
      </c>
      <c r="C114" s="62">
        <f>SUM(C82:C113)</f>
        <v>53465</v>
      </c>
      <c r="D114" s="63">
        <f>SUM(D82:D113)</f>
        <v>-36015</v>
      </c>
    </row>
    <row r="128" spans="1:9" x14ac:dyDescent="0.25">
      <c r="A128" s="49" t="s">
        <v>57</v>
      </c>
      <c r="B128" s="50" t="s">
        <v>58</v>
      </c>
      <c r="C128" s="50" t="s">
        <v>59</v>
      </c>
      <c r="D128" s="50" t="s">
        <v>59</v>
      </c>
      <c r="E128" s="50" t="s">
        <v>59</v>
      </c>
      <c r="F128" s="50" t="s">
        <v>59</v>
      </c>
      <c r="G128" s="50" t="s">
        <v>60</v>
      </c>
      <c r="H128" s="50" t="s">
        <v>61</v>
      </c>
      <c r="I128" s="50" t="s">
        <v>58</v>
      </c>
    </row>
    <row r="129" spans="1:15" x14ac:dyDescent="0.25">
      <c r="A129" s="51"/>
      <c r="B129" s="52" t="s">
        <v>62</v>
      </c>
      <c r="C129" s="52">
        <v>2010</v>
      </c>
      <c r="D129" s="52">
        <v>2011</v>
      </c>
      <c r="E129" s="52">
        <v>2012</v>
      </c>
      <c r="F129" s="52">
        <v>2013</v>
      </c>
      <c r="G129" s="52" t="s">
        <v>63</v>
      </c>
      <c r="H129" s="52" t="s">
        <v>64</v>
      </c>
      <c r="I129" s="52">
        <v>2016</v>
      </c>
    </row>
    <row r="130" spans="1:15" x14ac:dyDescent="0.25">
      <c r="A130" s="24" t="s">
        <v>17</v>
      </c>
      <c r="B130" s="27">
        <v>18500</v>
      </c>
      <c r="C130" s="27">
        <v>0</v>
      </c>
      <c r="D130" s="27">
        <v>0</v>
      </c>
      <c r="E130" s="27">
        <v>91</v>
      </c>
      <c r="F130" s="27">
        <v>446</v>
      </c>
      <c r="G130" s="27">
        <v>10000</v>
      </c>
      <c r="H130" s="27">
        <f>((B130)-(C130+D130+E130+F130+G130))-(I130)</f>
        <v>7963</v>
      </c>
      <c r="I130" s="27">
        <v>0</v>
      </c>
    </row>
    <row r="131" spans="1:15" x14ac:dyDescent="0.25">
      <c r="A131" s="24" t="s">
        <v>18</v>
      </c>
      <c r="B131" s="27">
        <v>18500</v>
      </c>
      <c r="C131" s="27">
        <v>0</v>
      </c>
      <c r="D131" s="27">
        <v>0</v>
      </c>
      <c r="E131" s="27">
        <v>0</v>
      </c>
      <c r="F131" s="27">
        <v>305</v>
      </c>
      <c r="G131" s="27">
        <v>12000</v>
      </c>
      <c r="H131" s="27">
        <f t="shared" ref="H131:H142" si="3">((B131)-(C131+D131+E131+F131+G131))-(I131)</f>
        <v>6195</v>
      </c>
      <c r="I131" s="27">
        <v>0</v>
      </c>
    </row>
    <row r="132" spans="1:15" x14ac:dyDescent="0.25">
      <c r="A132" s="24" t="s">
        <v>20</v>
      </c>
      <c r="B132" s="27">
        <v>7700</v>
      </c>
      <c r="C132" s="27">
        <v>0</v>
      </c>
      <c r="D132" s="27">
        <v>0</v>
      </c>
      <c r="E132" s="27">
        <v>0</v>
      </c>
      <c r="F132" s="27">
        <v>0</v>
      </c>
      <c r="G132" s="27">
        <v>1000</v>
      </c>
      <c r="H132" s="27">
        <f t="shared" si="3"/>
        <v>6700</v>
      </c>
      <c r="I132" s="27">
        <v>0</v>
      </c>
    </row>
    <row r="133" spans="1:15" x14ac:dyDescent="0.25">
      <c r="A133" s="24" t="s">
        <v>65</v>
      </c>
      <c r="B133" s="27">
        <v>5500</v>
      </c>
      <c r="C133" s="27">
        <v>0</v>
      </c>
      <c r="D133" s="27">
        <v>0</v>
      </c>
      <c r="E133" s="27">
        <v>0</v>
      </c>
      <c r="F133" s="27">
        <v>0</v>
      </c>
      <c r="G133" s="27">
        <v>250</v>
      </c>
      <c r="H133" s="27">
        <f t="shared" si="3"/>
        <v>250</v>
      </c>
      <c r="I133" s="27">
        <v>5000</v>
      </c>
    </row>
    <row r="134" spans="1:15" x14ac:dyDescent="0.25">
      <c r="A134" s="24" t="s">
        <v>24</v>
      </c>
      <c r="B134" s="27">
        <v>80600</v>
      </c>
      <c r="C134" s="27">
        <v>0</v>
      </c>
      <c r="D134" s="27">
        <v>59</v>
      </c>
      <c r="E134" s="27">
        <v>226</v>
      </c>
      <c r="F134" s="27">
        <v>928</v>
      </c>
      <c r="G134" s="27">
        <v>5000</v>
      </c>
      <c r="H134" s="27">
        <f t="shared" si="3"/>
        <v>74387</v>
      </c>
      <c r="I134" s="27">
        <v>0</v>
      </c>
    </row>
    <row r="135" spans="1:15" x14ac:dyDescent="0.25">
      <c r="A135" s="24" t="s">
        <v>27</v>
      </c>
      <c r="B135" s="27">
        <v>27000</v>
      </c>
      <c r="C135" s="27">
        <v>0</v>
      </c>
      <c r="D135" s="27">
        <v>176</v>
      </c>
      <c r="E135" s="27">
        <v>460</v>
      </c>
      <c r="F135" s="27">
        <v>3272</v>
      </c>
      <c r="G135" s="27">
        <v>23092</v>
      </c>
      <c r="H135" s="27">
        <f t="shared" si="3"/>
        <v>0</v>
      </c>
      <c r="I135" s="27">
        <v>0</v>
      </c>
    </row>
    <row r="136" spans="1:15" x14ac:dyDescent="0.25">
      <c r="A136" s="28" t="s">
        <v>78</v>
      </c>
      <c r="B136" s="27">
        <v>12500</v>
      </c>
      <c r="C136" s="27">
        <v>0</v>
      </c>
      <c r="D136" s="27">
        <v>0</v>
      </c>
      <c r="E136" s="27">
        <v>0</v>
      </c>
      <c r="F136" s="27">
        <v>0</v>
      </c>
      <c r="G136" s="27">
        <v>200</v>
      </c>
      <c r="H136" s="27">
        <v>12300</v>
      </c>
      <c r="I136" s="27">
        <v>0</v>
      </c>
    </row>
    <row r="137" spans="1:15" x14ac:dyDescent="0.25">
      <c r="A137" s="24" t="s">
        <v>32</v>
      </c>
      <c r="B137" s="27">
        <v>1900</v>
      </c>
      <c r="C137" s="27">
        <v>0</v>
      </c>
      <c r="D137" s="27">
        <v>117</v>
      </c>
      <c r="E137" s="27">
        <v>0</v>
      </c>
      <c r="F137" s="27">
        <v>0</v>
      </c>
      <c r="G137" s="27">
        <v>1000</v>
      </c>
      <c r="H137" s="27">
        <f t="shared" si="3"/>
        <v>783</v>
      </c>
      <c r="I137" s="27">
        <v>0</v>
      </c>
    </row>
    <row r="138" spans="1:15" x14ac:dyDescent="0.25">
      <c r="A138" s="24" t="s">
        <v>42</v>
      </c>
      <c r="B138" s="27">
        <v>3244</v>
      </c>
      <c r="C138" s="27">
        <v>10</v>
      </c>
      <c r="D138" s="27">
        <v>66</v>
      </c>
      <c r="E138" s="27">
        <v>31</v>
      </c>
      <c r="F138" s="27">
        <v>2637</v>
      </c>
      <c r="G138" s="27">
        <v>500</v>
      </c>
      <c r="H138" s="27">
        <f t="shared" si="3"/>
        <v>0</v>
      </c>
      <c r="I138" s="27">
        <v>0</v>
      </c>
      <c r="K138" s="18" t="s">
        <v>66</v>
      </c>
    </row>
    <row r="139" spans="1:15" x14ac:dyDescent="0.25">
      <c r="A139" s="24" t="s">
        <v>43</v>
      </c>
      <c r="B139" s="27">
        <v>1700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f t="shared" si="3"/>
        <v>1700</v>
      </c>
      <c r="I139" s="27">
        <v>0</v>
      </c>
    </row>
    <row r="140" spans="1:15" x14ac:dyDescent="0.25">
      <c r="A140" s="24" t="s">
        <v>45</v>
      </c>
      <c r="B140" s="27">
        <v>4449</v>
      </c>
      <c r="C140" s="27">
        <v>43</v>
      </c>
      <c r="D140" s="27">
        <v>119</v>
      </c>
      <c r="E140" s="27">
        <v>298</v>
      </c>
      <c r="F140" s="27">
        <v>3489</v>
      </c>
      <c r="G140" s="27">
        <v>500</v>
      </c>
      <c r="H140" s="27">
        <f t="shared" si="3"/>
        <v>0</v>
      </c>
      <c r="I140" s="27">
        <v>0</v>
      </c>
      <c r="K140" s="18" t="s">
        <v>66</v>
      </c>
    </row>
    <row r="141" spans="1:15" x14ac:dyDescent="0.25">
      <c r="A141" s="24" t="s">
        <v>46</v>
      </c>
      <c r="B141" s="27">
        <v>19700</v>
      </c>
      <c r="C141" s="27">
        <v>0</v>
      </c>
      <c r="D141" s="27">
        <v>85</v>
      </c>
      <c r="E141" s="27">
        <v>30</v>
      </c>
      <c r="F141" s="27">
        <v>56</v>
      </c>
      <c r="G141" s="115">
        <v>1000</v>
      </c>
      <c r="H141" s="27">
        <f t="shared" si="3"/>
        <v>18529</v>
      </c>
      <c r="I141" s="27">
        <v>0</v>
      </c>
      <c r="K141" s="111" t="s">
        <v>103</v>
      </c>
      <c r="L141" s="111"/>
      <c r="M141" s="111"/>
      <c r="N141" s="111"/>
      <c r="O141" s="111"/>
    </row>
    <row r="142" spans="1:15" ht="15.75" thickBot="1" x14ac:dyDescent="0.3">
      <c r="A142" s="24" t="s">
        <v>48</v>
      </c>
      <c r="B142" s="27">
        <v>3000</v>
      </c>
      <c r="C142" s="70"/>
      <c r="D142" s="70">
        <v>0</v>
      </c>
      <c r="E142" s="70">
        <v>0</v>
      </c>
      <c r="F142" s="70">
        <v>0</v>
      </c>
      <c r="G142" s="70">
        <v>3000</v>
      </c>
      <c r="H142" s="27">
        <f t="shared" si="3"/>
        <v>0</v>
      </c>
      <c r="I142" s="27">
        <v>0</v>
      </c>
      <c r="K142" s="18" t="s">
        <v>66</v>
      </c>
    </row>
    <row r="143" spans="1:15" ht="15.75" thickBot="1" x14ac:dyDescent="0.3">
      <c r="A143" s="61" t="s">
        <v>51</v>
      </c>
      <c r="B143" s="62">
        <f t="shared" ref="B143:I143" si="4">SUM(B130:B142)</f>
        <v>204293</v>
      </c>
      <c r="C143" s="62">
        <f t="shared" si="4"/>
        <v>53</v>
      </c>
      <c r="D143" s="62">
        <f t="shared" si="4"/>
        <v>622</v>
      </c>
      <c r="E143" s="62">
        <f t="shared" si="4"/>
        <v>1136</v>
      </c>
      <c r="F143" s="62">
        <f t="shared" si="4"/>
        <v>11133</v>
      </c>
      <c r="G143" s="62">
        <f t="shared" si="4"/>
        <v>57542</v>
      </c>
      <c r="H143" s="62">
        <f t="shared" si="4"/>
        <v>128807</v>
      </c>
      <c r="I143" s="62">
        <f t="shared" si="4"/>
        <v>5000</v>
      </c>
    </row>
    <row r="146" spans="1:14" ht="15.75" thickBot="1" x14ac:dyDescent="0.3"/>
    <row r="147" spans="1:14" x14ac:dyDescent="0.25">
      <c r="B147" s="71"/>
      <c r="C147" s="162" t="s">
        <v>2</v>
      </c>
      <c r="D147" s="160"/>
      <c r="E147" s="160"/>
      <c r="F147" s="163"/>
    </row>
    <row r="148" spans="1:14" ht="15.75" thickBot="1" x14ac:dyDescent="0.3">
      <c r="A148" s="4"/>
      <c r="B148" s="71"/>
      <c r="C148" s="72" t="s">
        <v>3</v>
      </c>
      <c r="D148" s="6" t="s">
        <v>4</v>
      </c>
      <c r="E148" s="6" t="s">
        <v>67</v>
      </c>
      <c r="F148" s="73" t="s">
        <v>3</v>
      </c>
    </row>
    <row r="149" spans="1:14" ht="15.75" thickBot="1" x14ac:dyDescent="0.3">
      <c r="A149" s="74" t="s">
        <v>68</v>
      </c>
      <c r="B149" s="75" t="s">
        <v>7</v>
      </c>
      <c r="C149" s="76" t="s">
        <v>8</v>
      </c>
      <c r="D149" s="77" t="s">
        <v>9</v>
      </c>
      <c r="E149" s="77" t="s">
        <v>69</v>
      </c>
      <c r="F149" s="78" t="s">
        <v>11</v>
      </c>
    </row>
    <row r="150" spans="1:14" x14ac:dyDescent="0.25">
      <c r="A150" s="13" t="s">
        <v>12</v>
      </c>
      <c r="B150" s="119">
        <v>1000</v>
      </c>
      <c r="C150" s="80">
        <v>800</v>
      </c>
      <c r="D150" s="54"/>
      <c r="E150" s="54">
        <v>200</v>
      </c>
      <c r="F150" s="81"/>
      <c r="H150" s="18" t="s">
        <v>70</v>
      </c>
    </row>
    <row r="151" spans="1:14" x14ac:dyDescent="0.25">
      <c r="A151" s="13" t="s">
        <v>100</v>
      </c>
      <c r="B151" s="119">
        <v>70</v>
      </c>
      <c r="C151" s="108">
        <v>70</v>
      </c>
      <c r="D151" s="20"/>
      <c r="E151" s="20"/>
      <c r="F151" s="109"/>
      <c r="G151" t="s">
        <v>94</v>
      </c>
      <c r="H151" s="18"/>
    </row>
    <row r="152" spans="1:14" x14ac:dyDescent="0.25">
      <c r="A152" s="24" t="s">
        <v>17</v>
      </c>
      <c r="B152" s="120">
        <v>8000</v>
      </c>
      <c r="C152" s="83">
        <v>6400</v>
      </c>
      <c r="D152" s="70"/>
      <c r="E152" s="70">
        <v>1600</v>
      </c>
      <c r="F152" s="84"/>
      <c r="G152" t="s">
        <v>106</v>
      </c>
      <c r="H152" s="18" t="s">
        <v>71</v>
      </c>
    </row>
    <row r="153" spans="1:14" x14ac:dyDescent="0.25">
      <c r="A153" s="28" t="s">
        <v>18</v>
      </c>
      <c r="B153" s="121">
        <v>6200</v>
      </c>
      <c r="C153" s="86">
        <v>5000</v>
      </c>
      <c r="D153" s="70"/>
      <c r="E153" s="70">
        <v>1200</v>
      </c>
      <c r="F153" s="84"/>
      <c r="G153" t="s">
        <v>106</v>
      </c>
      <c r="H153" s="18" t="s">
        <v>72</v>
      </c>
    </row>
    <row r="154" spans="1:14" x14ac:dyDescent="0.25">
      <c r="A154" s="28" t="s">
        <v>20</v>
      </c>
      <c r="B154" s="120">
        <v>6700</v>
      </c>
      <c r="C154" s="86">
        <v>5400</v>
      </c>
      <c r="D154" s="27"/>
      <c r="E154" s="27">
        <v>1300</v>
      </c>
      <c r="F154" s="87"/>
      <c r="G154" t="s">
        <v>106</v>
      </c>
      <c r="H154" s="18" t="s">
        <v>73</v>
      </c>
    </row>
    <row r="155" spans="1:14" x14ac:dyDescent="0.25">
      <c r="A155" s="28" t="s">
        <v>23</v>
      </c>
      <c r="B155" s="120">
        <v>250</v>
      </c>
      <c r="C155" s="86">
        <v>200</v>
      </c>
      <c r="D155" s="27"/>
      <c r="E155" s="27">
        <v>50</v>
      </c>
      <c r="F155" s="87"/>
      <c r="G155" t="s">
        <v>106</v>
      </c>
      <c r="H155" s="18" t="s">
        <v>74</v>
      </c>
    </row>
    <row r="156" spans="1:14" x14ac:dyDescent="0.25">
      <c r="A156" s="28" t="s">
        <v>24</v>
      </c>
      <c r="B156" s="121">
        <v>74400</v>
      </c>
      <c r="C156" s="86">
        <v>28500</v>
      </c>
      <c r="D156" s="27">
        <v>31100</v>
      </c>
      <c r="E156" s="27">
        <v>14800</v>
      </c>
      <c r="F156" s="87"/>
      <c r="G156" t="s">
        <v>106</v>
      </c>
    </row>
    <row r="157" spans="1:14" x14ac:dyDescent="0.25">
      <c r="A157" s="28" t="s">
        <v>75</v>
      </c>
      <c r="B157" s="85">
        <v>3900</v>
      </c>
      <c r="C157" s="86">
        <v>3120</v>
      </c>
      <c r="D157" s="27"/>
      <c r="E157" s="27">
        <v>780</v>
      </c>
      <c r="F157" s="87"/>
      <c r="H157" s="18" t="s">
        <v>76</v>
      </c>
    </row>
    <row r="158" spans="1:14" x14ac:dyDescent="0.25">
      <c r="A158" s="24" t="s">
        <v>32</v>
      </c>
      <c r="B158" s="121">
        <v>790</v>
      </c>
      <c r="C158" s="86">
        <v>640</v>
      </c>
      <c r="D158" s="27"/>
      <c r="E158" s="27">
        <v>150</v>
      </c>
      <c r="F158" s="87"/>
      <c r="G158" t="s">
        <v>106</v>
      </c>
    </row>
    <row r="159" spans="1:14" x14ac:dyDescent="0.25">
      <c r="A159" s="28" t="s">
        <v>77</v>
      </c>
      <c r="B159" s="82">
        <v>1250</v>
      </c>
      <c r="C159" s="88">
        <v>1000</v>
      </c>
      <c r="D159" s="27"/>
      <c r="E159" s="27">
        <v>250</v>
      </c>
      <c r="F159" s="87"/>
      <c r="H159" s="113" t="s">
        <v>101</v>
      </c>
      <c r="I159" s="114"/>
      <c r="J159" s="114"/>
      <c r="K159" s="114"/>
      <c r="L159" s="114"/>
      <c r="M159" s="114"/>
      <c r="N159" s="112"/>
    </row>
    <row r="160" spans="1:14" x14ac:dyDescent="0.25">
      <c r="A160" s="28" t="s">
        <v>78</v>
      </c>
      <c r="B160" s="82">
        <v>12300</v>
      </c>
      <c r="C160" s="88">
        <v>9900</v>
      </c>
      <c r="D160" s="27"/>
      <c r="E160" s="27">
        <v>2400</v>
      </c>
      <c r="F160" s="87"/>
      <c r="H160" s="110"/>
      <c r="I160" s="110"/>
      <c r="J160" s="110"/>
      <c r="K160" s="110"/>
      <c r="L160" s="110"/>
      <c r="M160" s="110"/>
      <c r="N160" s="110"/>
    </row>
    <row r="161" spans="1:13" x14ac:dyDescent="0.25">
      <c r="A161" s="28" t="s">
        <v>36</v>
      </c>
      <c r="B161" s="119">
        <v>1000</v>
      </c>
      <c r="C161" s="86">
        <v>800</v>
      </c>
      <c r="D161" s="27"/>
      <c r="E161" s="27">
        <v>200</v>
      </c>
      <c r="F161" s="87"/>
      <c r="H161" s="111" t="s">
        <v>102</v>
      </c>
      <c r="I161" s="111"/>
      <c r="J161" s="111"/>
      <c r="K161" s="111"/>
      <c r="L161" s="111"/>
      <c r="M161" s="111"/>
    </row>
    <row r="162" spans="1:13" x14ac:dyDescent="0.25">
      <c r="A162" s="28" t="s">
        <v>41</v>
      </c>
      <c r="B162" s="119">
        <v>2000</v>
      </c>
      <c r="C162" s="86">
        <v>1600</v>
      </c>
      <c r="D162" s="27"/>
      <c r="E162" s="27">
        <v>400</v>
      </c>
      <c r="F162" s="87"/>
    </row>
    <row r="163" spans="1:13" x14ac:dyDescent="0.25">
      <c r="A163" s="103" t="s">
        <v>95</v>
      </c>
      <c r="B163" s="119">
        <v>800</v>
      </c>
      <c r="C163" s="105">
        <v>800</v>
      </c>
      <c r="D163" s="106"/>
      <c r="E163" s="106"/>
      <c r="F163" s="107"/>
      <c r="G163" t="s">
        <v>94</v>
      </c>
    </row>
    <row r="164" spans="1:13" x14ac:dyDescent="0.25">
      <c r="A164" s="103" t="s">
        <v>97</v>
      </c>
      <c r="B164" s="104">
        <v>900</v>
      </c>
      <c r="C164" s="105">
        <v>900</v>
      </c>
      <c r="D164" s="106"/>
      <c r="E164" s="106"/>
      <c r="F164" s="107"/>
      <c r="G164" t="s">
        <v>94</v>
      </c>
    </row>
    <row r="165" spans="1:13" x14ac:dyDescent="0.25">
      <c r="A165" s="103" t="s">
        <v>96</v>
      </c>
      <c r="B165" s="104">
        <v>0</v>
      </c>
      <c r="C165" s="105">
        <v>0</v>
      </c>
      <c r="D165" s="106"/>
      <c r="E165" s="106"/>
      <c r="F165" s="107"/>
      <c r="G165" t="s">
        <v>99</v>
      </c>
    </row>
    <row r="166" spans="1:13" x14ac:dyDescent="0.25">
      <c r="A166" s="103" t="s">
        <v>98</v>
      </c>
      <c r="B166" s="119">
        <v>6500</v>
      </c>
      <c r="C166" s="105">
        <v>6500</v>
      </c>
      <c r="D166" s="106"/>
      <c r="E166" s="106"/>
      <c r="F166" s="107"/>
      <c r="G166" t="s">
        <v>94</v>
      </c>
    </row>
    <row r="167" spans="1:13" x14ac:dyDescent="0.25">
      <c r="A167" s="28"/>
      <c r="B167" s="82"/>
      <c r="C167" s="88"/>
      <c r="D167" s="101"/>
      <c r="E167" s="101"/>
      <c r="F167" s="102"/>
      <c r="H167" s="111" t="s">
        <v>107</v>
      </c>
      <c r="I167" s="111"/>
      <c r="J167" s="111"/>
      <c r="K167" s="111"/>
      <c r="L167" s="111"/>
      <c r="M167" s="111"/>
    </row>
    <row r="168" spans="1:13" x14ac:dyDescent="0.25">
      <c r="A168" s="33" t="s">
        <v>79</v>
      </c>
      <c r="B168" s="89">
        <v>1250</v>
      </c>
      <c r="C168" s="90">
        <v>1250</v>
      </c>
      <c r="D168" s="37"/>
      <c r="E168" s="37"/>
      <c r="F168" s="91"/>
    </row>
    <row r="169" spans="1:13" x14ac:dyDescent="0.25">
      <c r="A169" s="33" t="s">
        <v>43</v>
      </c>
      <c r="B169" s="121">
        <v>1700</v>
      </c>
      <c r="C169" s="90">
        <v>1700</v>
      </c>
      <c r="D169" s="37"/>
      <c r="E169" s="37"/>
      <c r="F169" s="91"/>
    </row>
    <row r="170" spans="1:13" x14ac:dyDescent="0.25">
      <c r="A170" s="116" t="s">
        <v>46</v>
      </c>
      <c r="B170" s="120">
        <v>18529</v>
      </c>
      <c r="C170" s="118">
        <v>18529</v>
      </c>
      <c r="D170" s="36"/>
      <c r="E170" s="36"/>
      <c r="F170" s="94"/>
      <c r="G170" t="s">
        <v>106</v>
      </c>
      <c r="H170" s="111" t="s">
        <v>104</v>
      </c>
      <c r="I170" s="111"/>
      <c r="J170" s="111"/>
      <c r="K170" s="111"/>
      <c r="L170" s="111"/>
    </row>
    <row r="171" spans="1:13" x14ac:dyDescent="0.25">
      <c r="A171" s="116" t="s">
        <v>80</v>
      </c>
      <c r="B171" s="119">
        <v>5000</v>
      </c>
      <c r="C171" s="118">
        <v>5000</v>
      </c>
      <c r="D171" s="36"/>
      <c r="E171" s="36"/>
      <c r="F171" s="94"/>
      <c r="H171" s="111" t="s">
        <v>105</v>
      </c>
      <c r="I171" s="111"/>
      <c r="J171" s="111"/>
    </row>
    <row r="172" spans="1:13" x14ac:dyDescent="0.25">
      <c r="A172" s="39" t="s">
        <v>81</v>
      </c>
      <c r="B172" s="89">
        <v>3000</v>
      </c>
      <c r="C172" s="93">
        <v>3000</v>
      </c>
      <c r="D172" s="36"/>
      <c r="E172" s="36"/>
      <c r="F172" s="94"/>
    </row>
    <row r="173" spans="1:13" ht="15.75" thickBot="1" x14ac:dyDescent="0.3">
      <c r="A173" s="95" t="s">
        <v>50</v>
      </c>
      <c r="B173" s="122">
        <v>1900</v>
      </c>
      <c r="C173" s="90">
        <v>1900</v>
      </c>
      <c r="D173" s="37"/>
      <c r="E173" s="37">
        <v>0</v>
      </c>
      <c r="F173" s="91"/>
    </row>
    <row r="174" spans="1:13" ht="15.75" thickBot="1" x14ac:dyDescent="0.3">
      <c r="A174" s="61" t="s">
        <v>51</v>
      </c>
      <c r="B174" s="97">
        <f>SUM(B150:B173)</f>
        <v>157439</v>
      </c>
      <c r="C174" s="98">
        <f>SUM(C150:C173)</f>
        <v>103009</v>
      </c>
      <c r="D174" s="99">
        <f>SUM(D150:D173)</f>
        <v>31100</v>
      </c>
      <c r="E174" s="99">
        <f>SUM(E150:E173)</f>
        <v>23330</v>
      </c>
      <c r="F174" s="100">
        <f>SUM(F150:F173)</f>
        <v>0</v>
      </c>
    </row>
    <row r="176" spans="1:13" ht="15.75" thickBot="1" x14ac:dyDescent="0.3"/>
    <row r="177" spans="1:14" x14ac:dyDescent="0.25">
      <c r="B177" s="71"/>
      <c r="C177" s="162" t="s">
        <v>2</v>
      </c>
      <c r="D177" s="160"/>
      <c r="E177" s="160"/>
      <c r="F177" s="163"/>
    </row>
    <row r="178" spans="1:14" ht="15.75" thickBot="1" x14ac:dyDescent="0.3">
      <c r="A178" s="4"/>
      <c r="B178" s="71"/>
      <c r="C178" s="72" t="s">
        <v>3</v>
      </c>
      <c r="D178" s="6" t="s">
        <v>4</v>
      </c>
      <c r="E178" s="6" t="s">
        <v>67</v>
      </c>
      <c r="F178" s="73" t="s">
        <v>3</v>
      </c>
    </row>
    <row r="179" spans="1:14" ht="15.75" thickBot="1" x14ac:dyDescent="0.3">
      <c r="A179" s="74" t="s">
        <v>82</v>
      </c>
      <c r="B179" s="75" t="s">
        <v>7</v>
      </c>
      <c r="C179" s="76" t="s">
        <v>8</v>
      </c>
      <c r="D179" s="77" t="s">
        <v>9</v>
      </c>
      <c r="E179" s="77" t="s">
        <v>69</v>
      </c>
      <c r="F179" s="78" t="s">
        <v>11</v>
      </c>
    </row>
    <row r="180" spans="1:14" x14ac:dyDescent="0.25">
      <c r="A180" s="13" t="s">
        <v>12</v>
      </c>
      <c r="B180" s="119">
        <v>1000</v>
      </c>
      <c r="C180" s="80">
        <v>800</v>
      </c>
      <c r="D180" s="54"/>
      <c r="E180" s="54">
        <v>200</v>
      </c>
      <c r="F180" s="81"/>
      <c r="H180" s="18" t="s">
        <v>83</v>
      </c>
    </row>
    <row r="181" spans="1:14" x14ac:dyDescent="0.25">
      <c r="A181" s="13" t="s">
        <v>100</v>
      </c>
      <c r="B181" s="119">
        <v>140</v>
      </c>
      <c r="C181" s="108">
        <v>140</v>
      </c>
      <c r="D181" s="20"/>
      <c r="E181" s="20"/>
      <c r="F181" s="109"/>
      <c r="G181" t="s">
        <v>94</v>
      </c>
    </row>
    <row r="182" spans="1:14" x14ac:dyDescent="0.25">
      <c r="A182" s="28" t="s">
        <v>84</v>
      </c>
      <c r="B182" s="119">
        <v>5000</v>
      </c>
      <c r="C182" s="83">
        <v>4000</v>
      </c>
      <c r="D182" s="70"/>
      <c r="E182" s="70">
        <v>1000</v>
      </c>
      <c r="F182" s="84"/>
      <c r="H182" s="18" t="s">
        <v>85</v>
      </c>
      <c r="M182" s="123" t="s">
        <v>108</v>
      </c>
      <c r="N182" s="123"/>
    </row>
    <row r="183" spans="1:14" x14ac:dyDescent="0.25">
      <c r="A183" s="28" t="s">
        <v>86</v>
      </c>
      <c r="B183" s="85">
        <v>40</v>
      </c>
      <c r="C183" s="86">
        <v>30</v>
      </c>
      <c r="D183" s="70"/>
      <c r="E183" s="70">
        <v>10</v>
      </c>
      <c r="F183" s="84"/>
    </row>
    <row r="184" spans="1:14" x14ac:dyDescent="0.25">
      <c r="A184" s="28" t="s">
        <v>87</v>
      </c>
      <c r="B184" s="82">
        <v>150</v>
      </c>
      <c r="C184" s="86">
        <v>120</v>
      </c>
      <c r="D184" s="70"/>
      <c r="E184" s="70">
        <v>30</v>
      </c>
      <c r="F184" s="84"/>
    </row>
    <row r="185" spans="1:14" x14ac:dyDescent="0.25">
      <c r="A185" s="28" t="s">
        <v>88</v>
      </c>
      <c r="B185" s="82">
        <v>800</v>
      </c>
      <c r="C185" s="86">
        <v>640</v>
      </c>
      <c r="D185" s="27"/>
      <c r="E185" s="27">
        <v>160</v>
      </c>
      <c r="F185" s="87"/>
    </row>
    <row r="186" spans="1:14" x14ac:dyDescent="0.25">
      <c r="A186" s="28" t="s">
        <v>36</v>
      </c>
      <c r="B186" s="119">
        <v>1000</v>
      </c>
      <c r="C186" s="86">
        <v>800</v>
      </c>
      <c r="D186" s="27"/>
      <c r="E186" s="27">
        <v>200</v>
      </c>
      <c r="F186" s="87"/>
    </row>
    <row r="187" spans="1:14" x14ac:dyDescent="0.25">
      <c r="A187" s="28" t="s">
        <v>41</v>
      </c>
      <c r="B187" s="119">
        <v>2000</v>
      </c>
      <c r="C187" s="86">
        <v>1600</v>
      </c>
      <c r="D187" s="27"/>
      <c r="E187" s="27">
        <v>400</v>
      </c>
      <c r="F187" s="87"/>
    </row>
    <row r="188" spans="1:14" x14ac:dyDescent="0.25">
      <c r="A188" s="103" t="s">
        <v>96</v>
      </c>
      <c r="B188" s="104">
        <v>0</v>
      </c>
      <c r="C188" s="105">
        <v>0</v>
      </c>
      <c r="D188" s="106"/>
      <c r="E188" s="106"/>
      <c r="F188" s="107"/>
      <c r="G188" t="s">
        <v>99</v>
      </c>
    </row>
    <row r="189" spans="1:14" x14ac:dyDescent="0.25">
      <c r="A189" s="33"/>
      <c r="B189" s="89"/>
      <c r="C189" s="90"/>
      <c r="D189" s="37"/>
      <c r="E189" s="37"/>
      <c r="F189" s="91"/>
    </row>
    <row r="190" spans="1:14" x14ac:dyDescent="0.25">
      <c r="A190" s="33"/>
      <c r="B190" s="92"/>
      <c r="C190" s="90"/>
      <c r="D190" s="37"/>
      <c r="E190" s="37"/>
      <c r="F190" s="91"/>
    </row>
    <row r="191" spans="1:14" x14ac:dyDescent="0.25">
      <c r="A191" s="39"/>
      <c r="B191" s="89"/>
      <c r="C191" s="93"/>
      <c r="D191" s="36"/>
      <c r="E191" s="36"/>
      <c r="F191" s="94"/>
    </row>
    <row r="192" spans="1:14" x14ac:dyDescent="0.25">
      <c r="A192" s="39"/>
      <c r="B192" s="89"/>
      <c r="C192" s="93"/>
      <c r="D192" s="36"/>
      <c r="E192" s="36"/>
      <c r="F192" s="94"/>
    </row>
    <row r="193" spans="1:8" x14ac:dyDescent="0.25">
      <c r="A193" s="39"/>
      <c r="B193" s="89"/>
      <c r="C193" s="93"/>
      <c r="D193" s="36"/>
      <c r="E193" s="36"/>
      <c r="F193" s="94"/>
    </row>
    <row r="194" spans="1:8" ht="15.75" thickBot="1" x14ac:dyDescent="0.3">
      <c r="A194" s="95"/>
      <c r="B194" s="96"/>
      <c r="C194" s="90"/>
      <c r="D194" s="37"/>
      <c r="E194" s="37"/>
      <c r="F194" s="91"/>
    </row>
    <row r="195" spans="1:8" ht="15.75" thickBot="1" x14ac:dyDescent="0.3">
      <c r="A195" s="61" t="s">
        <v>51</v>
      </c>
      <c r="B195" s="97">
        <f>SUM(B180:B194)</f>
        <v>10130</v>
      </c>
      <c r="C195" s="98">
        <f>SUM(C180:C194)</f>
        <v>8130</v>
      </c>
      <c r="D195" s="99">
        <f>SUM(D180:D194)</f>
        <v>0</v>
      </c>
      <c r="E195" s="99">
        <f>SUM(E180:E194)</f>
        <v>2000</v>
      </c>
      <c r="F195" s="100">
        <f>SUM(F180:F194)</f>
        <v>0</v>
      </c>
    </row>
    <row r="201" spans="1:8" ht="15.75" thickBot="1" x14ac:dyDescent="0.3"/>
    <row r="202" spans="1:8" x14ac:dyDescent="0.25">
      <c r="B202" s="71"/>
      <c r="C202" s="162" t="s">
        <v>2</v>
      </c>
      <c r="D202" s="160"/>
      <c r="E202" s="160"/>
      <c r="F202" s="163"/>
    </row>
    <row r="203" spans="1:8" ht="15.75" thickBot="1" x14ac:dyDescent="0.3">
      <c r="A203" s="4"/>
      <c r="B203" s="71"/>
      <c r="C203" s="72" t="s">
        <v>3</v>
      </c>
      <c r="D203" s="6" t="s">
        <v>4</v>
      </c>
      <c r="E203" s="6" t="s">
        <v>67</v>
      </c>
      <c r="F203" s="73" t="s">
        <v>3</v>
      </c>
    </row>
    <row r="204" spans="1:8" ht="15.75" thickBot="1" x14ac:dyDescent="0.3">
      <c r="A204" s="74" t="s">
        <v>89</v>
      </c>
      <c r="B204" s="75" t="s">
        <v>7</v>
      </c>
      <c r="C204" s="76" t="s">
        <v>8</v>
      </c>
      <c r="D204" s="77" t="s">
        <v>9</v>
      </c>
      <c r="E204" s="77" t="s">
        <v>69</v>
      </c>
      <c r="F204" s="78" t="s">
        <v>11</v>
      </c>
    </row>
    <row r="205" spans="1:8" x14ac:dyDescent="0.25">
      <c r="A205" s="13" t="s">
        <v>12</v>
      </c>
      <c r="B205" s="119">
        <v>1000</v>
      </c>
      <c r="C205" s="80">
        <v>800</v>
      </c>
      <c r="D205" s="54"/>
      <c r="E205" s="54">
        <v>200</v>
      </c>
      <c r="F205" s="81"/>
      <c r="H205" s="18" t="s">
        <v>83</v>
      </c>
    </row>
    <row r="206" spans="1:8" x14ac:dyDescent="0.25">
      <c r="A206" s="28" t="s">
        <v>90</v>
      </c>
      <c r="B206" s="82">
        <v>5000</v>
      </c>
      <c r="C206" s="83">
        <v>4000</v>
      </c>
      <c r="D206" s="70"/>
      <c r="E206" s="70">
        <v>1000</v>
      </c>
      <c r="F206" s="84"/>
      <c r="H206" s="18" t="s">
        <v>91</v>
      </c>
    </row>
    <row r="207" spans="1:8" x14ac:dyDescent="0.25">
      <c r="A207" s="28"/>
      <c r="B207" s="85"/>
      <c r="C207" s="86"/>
      <c r="D207" s="70"/>
      <c r="E207" s="70"/>
      <c r="F207" s="84"/>
    </row>
    <row r="208" spans="1:8" x14ac:dyDescent="0.25">
      <c r="A208" s="28"/>
      <c r="B208" s="82"/>
      <c r="C208" s="86"/>
      <c r="D208" s="70"/>
      <c r="E208" s="70"/>
      <c r="F208" s="84"/>
    </row>
    <row r="209" spans="1:8" x14ac:dyDescent="0.25">
      <c r="A209" s="28"/>
      <c r="B209" s="82"/>
      <c r="C209" s="86"/>
      <c r="D209" s="27"/>
      <c r="E209" s="27"/>
      <c r="F209" s="87"/>
    </row>
    <row r="210" spans="1:8" x14ac:dyDescent="0.25">
      <c r="A210" s="28" t="s">
        <v>36</v>
      </c>
      <c r="B210" s="119">
        <v>1000</v>
      </c>
      <c r="C210" s="86">
        <v>800</v>
      </c>
      <c r="D210" s="27"/>
      <c r="E210" s="27">
        <v>200</v>
      </c>
      <c r="F210" s="87"/>
    </row>
    <row r="211" spans="1:8" x14ac:dyDescent="0.25">
      <c r="A211" s="28" t="s">
        <v>41</v>
      </c>
      <c r="B211" s="119">
        <v>3000</v>
      </c>
      <c r="C211" s="86">
        <v>2400</v>
      </c>
      <c r="D211" s="27"/>
      <c r="E211" s="27">
        <v>600</v>
      </c>
      <c r="F211" s="87"/>
    </row>
    <row r="212" spans="1:8" x14ac:dyDescent="0.25">
      <c r="A212" s="33"/>
      <c r="B212" s="89"/>
      <c r="C212" s="90"/>
      <c r="D212" s="37"/>
      <c r="E212" s="37"/>
      <c r="F212" s="91"/>
    </row>
    <row r="213" spans="1:8" x14ac:dyDescent="0.25">
      <c r="A213" s="33"/>
      <c r="B213" s="92"/>
      <c r="C213" s="90"/>
      <c r="D213" s="37"/>
      <c r="E213" s="37"/>
      <c r="F213" s="91"/>
    </row>
    <row r="214" spans="1:8" x14ac:dyDescent="0.25">
      <c r="A214" s="39"/>
      <c r="B214" s="89"/>
      <c r="C214" s="93"/>
      <c r="D214" s="36"/>
      <c r="E214" s="36"/>
      <c r="F214" s="94"/>
    </row>
    <row r="215" spans="1:8" x14ac:dyDescent="0.25">
      <c r="A215" s="39"/>
      <c r="B215" s="89"/>
      <c r="C215" s="93"/>
      <c r="D215" s="36"/>
      <c r="E215" s="36"/>
      <c r="F215" s="94"/>
    </row>
    <row r="216" spans="1:8" x14ac:dyDescent="0.25">
      <c r="A216" s="39"/>
      <c r="B216" s="89"/>
      <c r="C216" s="93"/>
      <c r="D216" s="36"/>
      <c r="E216" s="36"/>
      <c r="F216" s="94"/>
    </row>
    <row r="217" spans="1:8" ht="15.75" thickBot="1" x14ac:dyDescent="0.3">
      <c r="A217" s="95"/>
      <c r="B217" s="96"/>
      <c r="C217" s="90"/>
      <c r="D217" s="37"/>
      <c r="E217" s="37"/>
      <c r="F217" s="91"/>
    </row>
    <row r="218" spans="1:8" ht="15.75" thickBot="1" x14ac:dyDescent="0.3">
      <c r="A218" s="61" t="s">
        <v>51</v>
      </c>
      <c r="B218" s="97">
        <f>SUM(B205:B217)</f>
        <v>10000</v>
      </c>
      <c r="C218" s="98">
        <f>SUM(C205:C217)</f>
        <v>8000</v>
      </c>
      <c r="D218" s="99">
        <f>SUM(D205:D217)</f>
        <v>0</v>
      </c>
      <c r="E218" s="99">
        <f>SUM(E205:E217)</f>
        <v>2000</v>
      </c>
      <c r="F218" s="100">
        <f>SUM(F205:F217)</f>
        <v>0</v>
      </c>
      <c r="H218" s="48"/>
    </row>
    <row r="224" spans="1:8" ht="15.75" thickBot="1" x14ac:dyDescent="0.3"/>
    <row r="225" spans="1:8" x14ac:dyDescent="0.25">
      <c r="B225" s="71"/>
      <c r="C225" s="162" t="s">
        <v>2</v>
      </c>
      <c r="D225" s="160"/>
      <c r="E225" s="160"/>
      <c r="F225" s="163"/>
    </row>
    <row r="226" spans="1:8" ht="15.75" thickBot="1" x14ac:dyDescent="0.3">
      <c r="A226" s="4"/>
      <c r="B226" s="71"/>
      <c r="C226" s="72" t="s">
        <v>3</v>
      </c>
      <c r="D226" s="6" t="s">
        <v>4</v>
      </c>
      <c r="E226" s="6" t="s">
        <v>67</v>
      </c>
      <c r="F226" s="73" t="s">
        <v>3</v>
      </c>
    </row>
    <row r="227" spans="1:8" ht="15.75" thickBot="1" x14ac:dyDescent="0.3">
      <c r="A227" s="74" t="s">
        <v>92</v>
      </c>
      <c r="B227" s="75" t="s">
        <v>7</v>
      </c>
      <c r="C227" s="76" t="s">
        <v>8</v>
      </c>
      <c r="D227" s="77" t="s">
        <v>9</v>
      </c>
      <c r="E227" s="77" t="s">
        <v>69</v>
      </c>
      <c r="F227" s="78" t="s">
        <v>11</v>
      </c>
    </row>
    <row r="228" spans="1:8" x14ac:dyDescent="0.25">
      <c r="A228" s="13" t="s">
        <v>12</v>
      </c>
      <c r="B228" s="119">
        <v>1000</v>
      </c>
      <c r="C228" s="80">
        <v>800</v>
      </c>
      <c r="D228" s="54"/>
      <c r="E228" s="54">
        <v>200</v>
      </c>
      <c r="F228" s="81"/>
      <c r="H228" s="18" t="s">
        <v>93</v>
      </c>
    </row>
    <row r="229" spans="1:8" x14ac:dyDescent="0.25">
      <c r="A229" s="28"/>
      <c r="B229" s="82"/>
      <c r="C229" s="83"/>
      <c r="D229" s="70"/>
      <c r="E229" s="70"/>
      <c r="F229" s="84"/>
      <c r="H229" s="18" t="s">
        <v>91</v>
      </c>
    </row>
    <row r="230" spans="1:8" x14ac:dyDescent="0.25">
      <c r="A230" s="28"/>
      <c r="B230" s="85"/>
      <c r="C230" s="86"/>
      <c r="D230" s="70"/>
      <c r="E230" s="70"/>
      <c r="F230" s="84"/>
    </row>
    <row r="231" spans="1:8" x14ac:dyDescent="0.25">
      <c r="A231" s="28"/>
      <c r="B231" s="82"/>
      <c r="C231" s="86"/>
      <c r="D231" s="70"/>
      <c r="E231" s="70"/>
      <c r="F231" s="84"/>
    </row>
    <row r="232" spans="1:8" x14ac:dyDescent="0.25">
      <c r="A232" s="28"/>
      <c r="B232" s="82"/>
      <c r="C232" s="86"/>
      <c r="D232" s="27"/>
      <c r="E232" s="27"/>
      <c r="F232" s="87"/>
    </row>
    <row r="233" spans="1:8" x14ac:dyDescent="0.25">
      <c r="A233" s="28" t="s">
        <v>36</v>
      </c>
      <c r="B233" s="119">
        <v>1000</v>
      </c>
      <c r="C233" s="86">
        <v>800</v>
      </c>
      <c r="D233" s="27"/>
      <c r="E233" s="27">
        <v>200</v>
      </c>
      <c r="F233" s="87"/>
    </row>
    <row r="234" spans="1:8" x14ac:dyDescent="0.25">
      <c r="A234" s="28" t="s">
        <v>41</v>
      </c>
      <c r="B234" s="119">
        <v>2000</v>
      </c>
      <c r="C234" s="86">
        <v>1600</v>
      </c>
      <c r="D234" s="27"/>
      <c r="E234" s="27">
        <v>400</v>
      </c>
      <c r="F234" s="87"/>
    </row>
    <row r="235" spans="1:8" x14ac:dyDescent="0.25">
      <c r="A235" s="33"/>
      <c r="B235" s="89"/>
      <c r="C235" s="90"/>
      <c r="D235" s="37"/>
      <c r="E235" s="37"/>
      <c r="F235" s="91"/>
    </row>
    <row r="236" spans="1:8" x14ac:dyDescent="0.25">
      <c r="A236" s="33"/>
      <c r="B236" s="92"/>
      <c r="C236" s="90"/>
      <c r="D236" s="37"/>
      <c r="E236" s="37"/>
      <c r="F236" s="91"/>
    </row>
    <row r="237" spans="1:8" x14ac:dyDescent="0.25">
      <c r="A237" s="39"/>
      <c r="B237" s="89"/>
      <c r="C237" s="93"/>
      <c r="D237" s="36"/>
      <c r="E237" s="36"/>
      <c r="F237" s="94"/>
    </row>
    <row r="238" spans="1:8" x14ac:dyDescent="0.25">
      <c r="A238" s="39"/>
      <c r="B238" s="89"/>
      <c r="C238" s="93"/>
      <c r="D238" s="36"/>
      <c r="E238" s="36"/>
      <c r="F238" s="94"/>
    </row>
    <row r="239" spans="1:8" x14ac:dyDescent="0.25">
      <c r="A239" s="39"/>
      <c r="B239" s="89"/>
      <c r="C239" s="93"/>
      <c r="D239" s="36"/>
      <c r="E239" s="36"/>
      <c r="F239" s="94"/>
    </row>
    <row r="240" spans="1:8" ht="15.75" thickBot="1" x14ac:dyDescent="0.3">
      <c r="A240" s="95"/>
      <c r="B240" s="96"/>
      <c r="C240" s="90"/>
      <c r="D240" s="37"/>
      <c r="E240" s="37"/>
      <c r="F240" s="91"/>
    </row>
    <row r="241" spans="1:6" ht="15.75" thickBot="1" x14ac:dyDescent="0.3">
      <c r="A241" s="61" t="s">
        <v>51</v>
      </c>
      <c r="B241" s="97">
        <f>SUM(B228:B240)</f>
        <v>4000</v>
      </c>
      <c r="C241" s="98">
        <f>SUM(C228:C240)</f>
        <v>3200</v>
      </c>
      <c r="D241" s="99">
        <f>SUM(D228:D240)</f>
        <v>0</v>
      </c>
      <c r="E241" s="99">
        <f>SUM(E228:E240)</f>
        <v>800</v>
      </c>
      <c r="F241" s="100">
        <f>SUM(F228:F240)</f>
        <v>0</v>
      </c>
    </row>
  </sheetData>
  <mergeCells count="5">
    <mergeCell ref="C3:F3"/>
    <mergeCell ref="C147:F147"/>
    <mergeCell ref="C177:F177"/>
    <mergeCell ref="C202:F202"/>
    <mergeCell ref="C225:F22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B57"/>
  <sheetViews>
    <sheetView zoomScale="130" zoomScaleNormal="130" workbookViewId="0">
      <selection activeCell="D18" sqref="D18"/>
    </sheetView>
  </sheetViews>
  <sheetFormatPr baseColWidth="10" defaultRowHeight="15" x14ac:dyDescent="0.25"/>
  <cols>
    <col min="1" max="1" width="61" customWidth="1"/>
  </cols>
  <sheetData>
    <row r="1" spans="1:2" ht="20.25" x14ac:dyDescent="0.3">
      <c r="A1" s="1" t="s">
        <v>134</v>
      </c>
    </row>
    <row r="2" spans="1:2" ht="15.75" x14ac:dyDescent="0.25">
      <c r="A2" s="2" t="s">
        <v>1</v>
      </c>
    </row>
    <row r="3" spans="1:2" x14ac:dyDescent="0.25">
      <c r="B3" s="71"/>
    </row>
    <row r="4" spans="1:2" ht="15.75" thickBot="1" x14ac:dyDescent="0.3">
      <c r="A4" s="4"/>
      <c r="B4" s="71"/>
    </row>
    <row r="5" spans="1:2" ht="15.75" thickBot="1" x14ac:dyDescent="0.3">
      <c r="A5" s="74" t="s">
        <v>82</v>
      </c>
      <c r="B5" s="155" t="s">
        <v>7</v>
      </c>
    </row>
    <row r="6" spans="1:2" x14ac:dyDescent="0.25">
      <c r="A6" s="138" t="s">
        <v>137</v>
      </c>
      <c r="B6" s="151">
        <v>200</v>
      </c>
    </row>
    <row r="7" spans="1:2" x14ac:dyDescent="0.25">
      <c r="A7" s="143" t="s">
        <v>138</v>
      </c>
      <c r="B7" s="152">
        <v>500</v>
      </c>
    </row>
    <row r="8" spans="1:2" x14ac:dyDescent="0.25">
      <c r="A8" s="138" t="s">
        <v>139</v>
      </c>
      <c r="B8" s="152">
        <v>2500</v>
      </c>
    </row>
    <row r="9" spans="1:2" x14ac:dyDescent="0.25">
      <c r="A9" s="28" t="s">
        <v>20</v>
      </c>
      <c r="B9" s="70">
        <v>6700</v>
      </c>
    </row>
    <row r="10" spans="1:2" x14ac:dyDescent="0.25">
      <c r="A10" s="28" t="s">
        <v>148</v>
      </c>
      <c r="B10" s="70">
        <v>8000</v>
      </c>
    </row>
    <row r="11" spans="1:2" x14ac:dyDescent="0.25">
      <c r="A11" s="28" t="s">
        <v>136</v>
      </c>
      <c r="B11" s="70">
        <v>5000</v>
      </c>
    </row>
    <row r="12" spans="1:2" x14ac:dyDescent="0.25">
      <c r="A12" s="28" t="s">
        <v>153</v>
      </c>
      <c r="B12" s="70">
        <v>3500</v>
      </c>
    </row>
    <row r="13" spans="1:2" x14ac:dyDescent="0.25">
      <c r="A13" s="24" t="s">
        <v>32</v>
      </c>
      <c r="B13" s="70">
        <v>790</v>
      </c>
    </row>
    <row r="14" spans="1:2" x14ac:dyDescent="0.25">
      <c r="A14" s="28" t="s">
        <v>36</v>
      </c>
      <c r="B14" s="70">
        <v>1000</v>
      </c>
    </row>
    <row r="15" spans="1:2" x14ac:dyDescent="0.25">
      <c r="A15" s="24" t="s">
        <v>39</v>
      </c>
      <c r="B15" s="70">
        <v>6000</v>
      </c>
    </row>
    <row r="16" spans="1:2" x14ac:dyDescent="0.25">
      <c r="A16" s="28" t="s">
        <v>140</v>
      </c>
      <c r="B16" s="70">
        <v>900</v>
      </c>
    </row>
    <row r="17" spans="1:2" x14ac:dyDescent="0.25">
      <c r="A17" s="28" t="s">
        <v>141</v>
      </c>
      <c r="B17" s="70">
        <v>200</v>
      </c>
    </row>
    <row r="18" spans="1:2" x14ac:dyDescent="0.25">
      <c r="A18" s="28" t="s">
        <v>146</v>
      </c>
      <c r="B18" s="70">
        <v>100</v>
      </c>
    </row>
    <row r="19" spans="1:2" x14ac:dyDescent="0.25">
      <c r="A19" s="28" t="s">
        <v>152</v>
      </c>
      <c r="B19" s="70">
        <v>2000</v>
      </c>
    </row>
    <row r="20" spans="1:2" x14ac:dyDescent="0.25">
      <c r="A20" s="28" t="s">
        <v>147</v>
      </c>
      <c r="B20" s="70">
        <v>120</v>
      </c>
    </row>
    <row r="21" spans="1:2" x14ac:dyDescent="0.25">
      <c r="A21" s="28" t="s">
        <v>150</v>
      </c>
      <c r="B21" s="70">
        <v>350</v>
      </c>
    </row>
    <row r="22" spans="1:2" x14ac:dyDescent="0.25">
      <c r="A22" s="24" t="s">
        <v>112</v>
      </c>
      <c r="B22" s="27">
        <v>1500</v>
      </c>
    </row>
    <row r="23" spans="1:2" x14ac:dyDescent="0.25">
      <c r="A23" s="28" t="s">
        <v>149</v>
      </c>
      <c r="B23" s="70">
        <v>6000</v>
      </c>
    </row>
    <row r="24" spans="1:2" x14ac:dyDescent="0.25">
      <c r="A24" s="28" t="s">
        <v>155</v>
      </c>
      <c r="B24" s="70">
        <v>115</v>
      </c>
    </row>
    <row r="25" spans="1:2" x14ac:dyDescent="0.25">
      <c r="A25" s="28" t="s">
        <v>156</v>
      </c>
      <c r="B25" s="70">
        <v>650</v>
      </c>
    </row>
    <row r="26" spans="1:2" x14ac:dyDescent="0.25">
      <c r="A26" s="28" t="s">
        <v>142</v>
      </c>
      <c r="B26" s="70">
        <v>400</v>
      </c>
    </row>
    <row r="27" spans="1:2" x14ac:dyDescent="0.25">
      <c r="A27" s="28" t="s">
        <v>145</v>
      </c>
      <c r="B27" s="70">
        <v>600</v>
      </c>
    </row>
    <row r="28" spans="1:2" x14ac:dyDescent="0.25">
      <c r="A28" s="103" t="s">
        <v>158</v>
      </c>
      <c r="B28" s="148">
        <v>1500</v>
      </c>
    </row>
    <row r="29" spans="1:2" x14ac:dyDescent="0.25">
      <c r="A29" s="150" t="s">
        <v>50</v>
      </c>
      <c r="B29" s="153">
        <v>1900</v>
      </c>
    </row>
    <row r="30" spans="1:2" ht="15.75" thickBot="1" x14ac:dyDescent="0.3">
      <c r="A30" s="103" t="s">
        <v>151</v>
      </c>
      <c r="B30" s="154">
        <v>1000</v>
      </c>
    </row>
    <row r="31" spans="1:2" ht="15.75" thickBot="1" x14ac:dyDescent="0.3">
      <c r="A31" s="61" t="s">
        <v>51</v>
      </c>
      <c r="B31" s="62">
        <f>SUM(B6:B30)</f>
        <v>51525</v>
      </c>
    </row>
    <row r="32" spans="1:2" ht="15.75" thickBot="1" x14ac:dyDescent="0.3"/>
    <row r="33" spans="1:2" ht="15.75" thickBot="1" x14ac:dyDescent="0.3">
      <c r="A33" s="74" t="s">
        <v>89</v>
      </c>
      <c r="B33" s="155" t="s">
        <v>7</v>
      </c>
    </row>
    <row r="34" spans="1:2" x14ac:dyDescent="0.25">
      <c r="A34" s="138" t="s">
        <v>137</v>
      </c>
      <c r="B34" s="152">
        <v>200</v>
      </c>
    </row>
    <row r="35" spans="1:2" x14ac:dyDescent="0.25">
      <c r="A35" s="28" t="s">
        <v>36</v>
      </c>
      <c r="B35" s="70">
        <v>1000</v>
      </c>
    </row>
    <row r="36" spans="1:2" x14ac:dyDescent="0.25">
      <c r="A36" s="28" t="s">
        <v>149</v>
      </c>
      <c r="B36" s="70">
        <v>5000</v>
      </c>
    </row>
    <row r="37" spans="1:2" x14ac:dyDescent="0.25">
      <c r="A37" s="28" t="s">
        <v>136</v>
      </c>
      <c r="B37" s="70">
        <v>8200</v>
      </c>
    </row>
    <row r="38" spans="1:2" x14ac:dyDescent="0.25">
      <c r="A38" s="28" t="s">
        <v>26</v>
      </c>
      <c r="B38" s="70">
        <v>100</v>
      </c>
    </row>
    <row r="39" spans="1:2" x14ac:dyDescent="0.25">
      <c r="A39" s="28" t="s">
        <v>143</v>
      </c>
      <c r="B39" s="70">
        <v>1000</v>
      </c>
    </row>
    <row r="40" spans="1:2" x14ac:dyDescent="0.25">
      <c r="A40" s="24" t="s">
        <v>39</v>
      </c>
      <c r="B40" s="70">
        <v>6300</v>
      </c>
    </row>
    <row r="41" spans="1:2" x14ac:dyDescent="0.25">
      <c r="A41" s="28" t="s">
        <v>112</v>
      </c>
      <c r="B41" s="70">
        <v>1500</v>
      </c>
    </row>
    <row r="42" spans="1:2" ht="15.75" thickBot="1" x14ac:dyDescent="0.3">
      <c r="A42" s="103" t="s">
        <v>157</v>
      </c>
      <c r="B42" s="153">
        <v>5500</v>
      </c>
    </row>
    <row r="43" spans="1:2" ht="15.75" thickBot="1" x14ac:dyDescent="0.3">
      <c r="A43" s="61" t="s">
        <v>51</v>
      </c>
      <c r="B43" s="62">
        <f>SUM(B34:B42)</f>
        <v>28800</v>
      </c>
    </row>
    <row r="44" spans="1:2" ht="15.75" thickBot="1" x14ac:dyDescent="0.3"/>
    <row r="45" spans="1:2" ht="15.75" thickBot="1" x14ac:dyDescent="0.3">
      <c r="A45" s="74" t="s">
        <v>92</v>
      </c>
      <c r="B45" s="155" t="s">
        <v>7</v>
      </c>
    </row>
    <row r="46" spans="1:2" x14ac:dyDescent="0.25">
      <c r="A46" s="138" t="s">
        <v>137</v>
      </c>
      <c r="B46" s="152">
        <v>100</v>
      </c>
    </row>
    <row r="47" spans="1:2" x14ac:dyDescent="0.25">
      <c r="A47" s="28" t="s">
        <v>36</v>
      </c>
      <c r="B47" s="70">
        <v>1000</v>
      </c>
    </row>
    <row r="48" spans="1:2" x14ac:dyDescent="0.25">
      <c r="A48" s="28" t="s">
        <v>144</v>
      </c>
      <c r="B48" s="70">
        <v>2500</v>
      </c>
    </row>
    <row r="49" spans="1:2" ht="15.75" thickBot="1" x14ac:dyDescent="0.3">
      <c r="A49" s="28" t="s">
        <v>112</v>
      </c>
      <c r="B49" s="70">
        <v>1500</v>
      </c>
    </row>
    <row r="50" spans="1:2" ht="15.75" thickBot="1" x14ac:dyDescent="0.3">
      <c r="A50" s="61" t="s">
        <v>51</v>
      </c>
      <c r="B50" s="62">
        <f>SUM(B46:B49)</f>
        <v>5100</v>
      </c>
    </row>
    <row r="51" spans="1:2" ht="15.75" thickBot="1" x14ac:dyDescent="0.3"/>
    <row r="52" spans="1:2" ht="15.75" thickBot="1" x14ac:dyDescent="0.3">
      <c r="A52" s="74" t="s">
        <v>135</v>
      </c>
      <c r="B52" s="155" t="s">
        <v>7</v>
      </c>
    </row>
    <row r="53" spans="1:2" x14ac:dyDescent="0.25">
      <c r="A53" s="138" t="s">
        <v>137</v>
      </c>
      <c r="B53" s="152">
        <v>200</v>
      </c>
    </row>
    <row r="54" spans="1:2" x14ac:dyDescent="0.25">
      <c r="A54" s="28" t="s">
        <v>36</v>
      </c>
      <c r="B54" s="70">
        <v>1000</v>
      </c>
    </row>
    <row r="55" spans="1:2" x14ac:dyDescent="0.25">
      <c r="A55" s="28" t="s">
        <v>154</v>
      </c>
      <c r="B55" s="70">
        <v>2500</v>
      </c>
    </row>
    <row r="56" spans="1:2" ht="15.75" thickBot="1" x14ac:dyDescent="0.3">
      <c r="A56" s="28" t="s">
        <v>112</v>
      </c>
      <c r="B56" s="70">
        <v>1500</v>
      </c>
    </row>
    <row r="57" spans="1:2" ht="15.75" thickBot="1" x14ac:dyDescent="0.3">
      <c r="A57" s="61" t="s">
        <v>51</v>
      </c>
      <c r="B57" s="62">
        <f>SUM(B53:B56)</f>
        <v>5200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H70"/>
  <sheetViews>
    <sheetView tabSelected="1" zoomScale="130" zoomScaleNormal="130" workbookViewId="0">
      <selection activeCell="G39" sqref="G39"/>
    </sheetView>
  </sheetViews>
  <sheetFormatPr baseColWidth="10" defaultRowHeight="15" x14ac:dyDescent="0.25"/>
  <cols>
    <col min="1" max="1" width="52.28515625" customWidth="1"/>
  </cols>
  <sheetData>
    <row r="1" spans="1:8" ht="20.25" x14ac:dyDescent="0.3">
      <c r="A1" s="1" t="s">
        <v>134</v>
      </c>
    </row>
    <row r="2" spans="1:8" ht="16.5" thickBot="1" x14ac:dyDescent="0.3">
      <c r="A2" s="2" t="s">
        <v>1</v>
      </c>
    </row>
    <row r="3" spans="1:8" x14ac:dyDescent="0.25">
      <c r="B3" s="71"/>
      <c r="C3" s="162" t="s">
        <v>2</v>
      </c>
      <c r="D3" s="160"/>
      <c r="E3" s="160"/>
      <c r="F3" s="163"/>
    </row>
    <row r="4" spans="1:8" ht="15.75" thickBot="1" x14ac:dyDescent="0.3">
      <c r="A4" s="4"/>
      <c r="B4" s="71"/>
      <c r="C4" s="72" t="s">
        <v>3</v>
      </c>
      <c r="D4" s="6" t="s">
        <v>4</v>
      </c>
      <c r="E4" s="6" t="s">
        <v>67</v>
      </c>
      <c r="F4" s="73" t="s">
        <v>3</v>
      </c>
    </row>
    <row r="5" spans="1:8" ht="15.75" thickBot="1" x14ac:dyDescent="0.3">
      <c r="A5" s="74" t="s">
        <v>82</v>
      </c>
      <c r="B5" s="75" t="s">
        <v>7</v>
      </c>
      <c r="C5" s="76" t="s">
        <v>8</v>
      </c>
      <c r="D5" s="77" t="s">
        <v>9</v>
      </c>
      <c r="E5" s="77" t="s">
        <v>69</v>
      </c>
      <c r="F5" s="78" t="s">
        <v>159</v>
      </c>
    </row>
    <row r="6" spans="1:8" x14ac:dyDescent="0.25">
      <c r="A6" s="138" t="s">
        <v>137</v>
      </c>
      <c r="B6" s="139">
        <v>200</v>
      </c>
      <c r="C6" s="140">
        <v>200</v>
      </c>
      <c r="D6" s="141"/>
      <c r="E6" s="141"/>
      <c r="F6" s="142"/>
      <c r="G6" s="48"/>
    </row>
    <row r="7" spans="1:8" x14ac:dyDescent="0.25">
      <c r="A7" s="143" t="s">
        <v>138</v>
      </c>
      <c r="B7" s="139">
        <v>500</v>
      </c>
      <c r="C7" s="140">
        <v>400</v>
      </c>
      <c r="D7" s="141"/>
      <c r="E7" s="141">
        <v>100</v>
      </c>
      <c r="F7" s="142"/>
    </row>
    <row r="8" spans="1:8" x14ac:dyDescent="0.25">
      <c r="A8" s="138" t="s">
        <v>139</v>
      </c>
      <c r="B8" s="139">
        <v>2500</v>
      </c>
      <c r="C8" s="140">
        <v>1500</v>
      </c>
      <c r="D8" s="141">
        <v>1000</v>
      </c>
      <c r="E8" s="141"/>
      <c r="F8" s="142"/>
    </row>
    <row r="9" spans="1:8" x14ac:dyDescent="0.25">
      <c r="A9" s="28" t="s">
        <v>20</v>
      </c>
      <c r="B9" s="82">
        <v>0</v>
      </c>
      <c r="C9" s="86">
        <v>0</v>
      </c>
      <c r="D9" s="27"/>
      <c r="E9" s="27">
        <v>0</v>
      </c>
      <c r="F9" s="87"/>
      <c r="H9" t="s">
        <v>160</v>
      </c>
    </row>
    <row r="10" spans="1:8" x14ac:dyDescent="0.25">
      <c r="A10" s="28" t="s">
        <v>148</v>
      </c>
      <c r="B10" s="82">
        <v>8000</v>
      </c>
      <c r="C10" s="86">
        <v>6400</v>
      </c>
      <c r="D10" s="27"/>
      <c r="E10" s="27">
        <v>1600</v>
      </c>
      <c r="F10" s="87"/>
      <c r="G10" s="48"/>
    </row>
    <row r="11" spans="1:8" x14ac:dyDescent="0.25">
      <c r="A11" s="28" t="s">
        <v>161</v>
      </c>
      <c r="B11" s="82">
        <v>3500</v>
      </c>
      <c r="C11" s="86">
        <v>2800</v>
      </c>
      <c r="D11" s="27"/>
      <c r="E11" s="27">
        <v>700</v>
      </c>
      <c r="F11" s="87"/>
      <c r="G11" s="48"/>
      <c r="H11" t="s">
        <v>162</v>
      </c>
    </row>
    <row r="12" spans="1:8" x14ac:dyDescent="0.25">
      <c r="A12" s="28" t="s">
        <v>136</v>
      </c>
      <c r="B12" s="82">
        <v>5000</v>
      </c>
      <c r="C12" s="86">
        <v>4000</v>
      </c>
      <c r="D12" s="27"/>
      <c r="E12" s="27">
        <v>1000</v>
      </c>
      <c r="F12" s="87"/>
    </row>
    <row r="13" spans="1:8" x14ac:dyDescent="0.25">
      <c r="A13" s="24" t="s">
        <v>32</v>
      </c>
      <c r="B13" s="82">
        <v>790</v>
      </c>
      <c r="C13" s="86">
        <v>640</v>
      </c>
      <c r="D13" s="27"/>
      <c r="E13" s="27">
        <v>150</v>
      </c>
      <c r="F13" s="87"/>
    </row>
    <row r="14" spans="1:8" x14ac:dyDescent="0.25">
      <c r="A14" s="28" t="s">
        <v>36</v>
      </c>
      <c r="B14" s="82">
        <v>1000</v>
      </c>
      <c r="C14" s="86">
        <v>800</v>
      </c>
      <c r="D14" s="27"/>
      <c r="E14" s="27">
        <v>200</v>
      </c>
      <c r="F14" s="87"/>
    </row>
    <row r="15" spans="1:8" x14ac:dyDescent="0.25">
      <c r="A15" s="24" t="s">
        <v>39</v>
      </c>
      <c r="B15" s="82">
        <v>6000</v>
      </c>
      <c r="C15" s="86">
        <v>4800</v>
      </c>
      <c r="D15" s="27"/>
      <c r="E15" s="27">
        <v>1200</v>
      </c>
      <c r="F15" s="87"/>
    </row>
    <row r="16" spans="1:8" x14ac:dyDescent="0.25">
      <c r="A16" s="28" t="s">
        <v>140</v>
      </c>
      <c r="B16" s="82">
        <v>900</v>
      </c>
      <c r="C16" s="86">
        <v>720</v>
      </c>
      <c r="D16" s="27"/>
      <c r="E16" s="27">
        <v>180</v>
      </c>
      <c r="F16" s="87"/>
    </row>
    <row r="17" spans="1:7" x14ac:dyDescent="0.25">
      <c r="A17" s="28" t="s">
        <v>141</v>
      </c>
      <c r="B17" s="82">
        <v>200</v>
      </c>
      <c r="C17" s="86">
        <v>160</v>
      </c>
      <c r="D17" s="27"/>
      <c r="E17" s="27">
        <v>40</v>
      </c>
      <c r="F17" s="87"/>
    </row>
    <row r="18" spans="1:7" x14ac:dyDescent="0.25">
      <c r="A18" s="28" t="s">
        <v>147</v>
      </c>
      <c r="B18" s="82">
        <v>120</v>
      </c>
      <c r="C18" s="86">
        <v>100</v>
      </c>
      <c r="D18" s="27"/>
      <c r="E18" s="27">
        <v>20</v>
      </c>
      <c r="F18" s="87"/>
    </row>
    <row r="19" spans="1:7" x14ac:dyDescent="0.25">
      <c r="A19" s="28" t="s">
        <v>150</v>
      </c>
      <c r="B19" s="82">
        <v>350</v>
      </c>
      <c r="C19" s="86">
        <v>280</v>
      </c>
      <c r="D19" s="27"/>
      <c r="E19" s="27">
        <v>70</v>
      </c>
      <c r="F19" s="87"/>
    </row>
    <row r="20" spans="1:7" x14ac:dyDescent="0.25">
      <c r="A20" s="24" t="s">
        <v>112</v>
      </c>
      <c r="B20" s="87">
        <v>1500</v>
      </c>
      <c r="C20" s="86">
        <v>1200</v>
      </c>
      <c r="D20" s="27"/>
      <c r="E20" s="27">
        <v>300</v>
      </c>
      <c r="F20" s="87"/>
    </row>
    <row r="21" spans="1:7" x14ac:dyDescent="0.25">
      <c r="A21" s="28" t="s">
        <v>149</v>
      </c>
      <c r="B21" s="82">
        <v>6000</v>
      </c>
      <c r="C21" s="86">
        <v>0</v>
      </c>
      <c r="D21" s="27"/>
      <c r="E21" s="27">
        <v>0</v>
      </c>
      <c r="F21" s="87">
        <v>6000</v>
      </c>
    </row>
    <row r="22" spans="1:7" x14ac:dyDescent="0.25">
      <c r="A22" s="103" t="s">
        <v>163</v>
      </c>
      <c r="B22" s="104">
        <v>1500</v>
      </c>
      <c r="C22" s="147">
        <v>1500</v>
      </c>
      <c r="D22" s="148"/>
      <c r="E22" s="148"/>
      <c r="F22" s="149"/>
    </row>
    <row r="23" spans="1:7" x14ac:dyDescent="0.25">
      <c r="A23" s="150" t="s">
        <v>50</v>
      </c>
      <c r="B23" s="104">
        <v>1900</v>
      </c>
      <c r="C23" s="147">
        <v>1900</v>
      </c>
      <c r="D23" s="148"/>
      <c r="E23" s="148"/>
      <c r="F23" s="149"/>
      <c r="G23" s="48"/>
    </row>
    <row r="24" spans="1:7" ht="15.75" thickBot="1" x14ac:dyDescent="0.3">
      <c r="A24" s="103" t="s">
        <v>151</v>
      </c>
      <c r="B24" s="104">
        <v>1000</v>
      </c>
      <c r="C24" s="147">
        <v>1000</v>
      </c>
      <c r="D24" s="148"/>
      <c r="E24" s="148"/>
      <c r="F24" s="149"/>
    </row>
    <row r="25" spans="1:7" ht="15.75" thickBot="1" x14ac:dyDescent="0.3">
      <c r="A25" s="61" t="s">
        <v>51</v>
      </c>
      <c r="B25" s="97">
        <f>SUM(B6:B24)</f>
        <v>40960</v>
      </c>
      <c r="C25" s="98">
        <f>SUM(C6:C24)</f>
        <v>28400</v>
      </c>
      <c r="D25" s="99">
        <f>SUM(D6:D24)</f>
        <v>1000</v>
      </c>
      <c r="E25" s="99">
        <f>SUM(E6:E24)</f>
        <v>5560</v>
      </c>
      <c r="F25" s="100">
        <f>SUM(F6:F24)</f>
        <v>6000</v>
      </c>
      <c r="G25" s="144"/>
    </row>
    <row r="33" spans="1:8" ht="15.75" thickBot="1" x14ac:dyDescent="0.3"/>
    <row r="34" spans="1:8" x14ac:dyDescent="0.25">
      <c r="B34" s="71"/>
      <c r="C34" s="162" t="s">
        <v>2</v>
      </c>
      <c r="D34" s="160"/>
      <c r="E34" s="160"/>
      <c r="F34" s="163"/>
    </row>
    <row r="35" spans="1:8" ht="15.75" thickBot="1" x14ac:dyDescent="0.3">
      <c r="A35" s="4"/>
      <c r="B35" s="71"/>
      <c r="C35" s="72" t="s">
        <v>3</v>
      </c>
      <c r="D35" s="6" t="s">
        <v>4</v>
      </c>
      <c r="E35" s="6" t="s">
        <v>67</v>
      </c>
      <c r="F35" s="73" t="s">
        <v>3</v>
      </c>
    </row>
    <row r="36" spans="1:8" ht="15.75" thickBot="1" x14ac:dyDescent="0.3">
      <c r="A36" s="74" t="s">
        <v>89</v>
      </c>
      <c r="B36" s="75" t="s">
        <v>7</v>
      </c>
      <c r="C36" s="76" t="s">
        <v>8</v>
      </c>
      <c r="D36" s="77" t="s">
        <v>9</v>
      </c>
      <c r="E36" s="77" t="s">
        <v>69</v>
      </c>
      <c r="F36" s="78" t="s">
        <v>159</v>
      </c>
    </row>
    <row r="37" spans="1:8" x14ac:dyDescent="0.25">
      <c r="A37" s="138" t="s">
        <v>137</v>
      </c>
      <c r="B37" s="139">
        <v>200</v>
      </c>
      <c r="C37" s="140">
        <v>200</v>
      </c>
      <c r="D37" s="141"/>
      <c r="E37" s="141"/>
      <c r="F37" s="142"/>
    </row>
    <row r="38" spans="1:8" x14ac:dyDescent="0.25">
      <c r="A38" s="28" t="s">
        <v>36</v>
      </c>
      <c r="B38" s="82">
        <v>1000</v>
      </c>
      <c r="C38" s="86">
        <v>800</v>
      </c>
      <c r="D38" s="27"/>
      <c r="E38" s="27">
        <v>200</v>
      </c>
      <c r="F38" s="87"/>
    </row>
    <row r="39" spans="1:8" x14ac:dyDescent="0.25">
      <c r="A39" s="28" t="s">
        <v>149</v>
      </c>
      <c r="B39" s="82">
        <v>5000</v>
      </c>
      <c r="C39" s="86">
        <v>0</v>
      </c>
      <c r="D39" s="27"/>
      <c r="E39" s="27"/>
      <c r="F39" s="87">
        <v>5000</v>
      </c>
      <c r="G39" s="48">
        <f>SUM(C38:C46)</f>
        <v>21680</v>
      </c>
    </row>
    <row r="40" spans="1:8" x14ac:dyDescent="0.25">
      <c r="A40" s="28" t="s">
        <v>164</v>
      </c>
      <c r="B40" s="82">
        <v>1000</v>
      </c>
      <c r="C40" s="86">
        <v>800</v>
      </c>
      <c r="D40" s="27"/>
      <c r="E40" s="27">
        <v>200</v>
      </c>
      <c r="F40" s="87"/>
      <c r="G40" s="48"/>
      <c r="H40" t="s">
        <v>162</v>
      </c>
    </row>
    <row r="41" spans="1:8" x14ac:dyDescent="0.25">
      <c r="A41" s="28" t="s">
        <v>165</v>
      </c>
      <c r="B41" s="82">
        <v>2000</v>
      </c>
      <c r="C41" s="86">
        <v>1600</v>
      </c>
      <c r="D41" s="27"/>
      <c r="E41" s="27">
        <v>400</v>
      </c>
      <c r="F41" s="87"/>
      <c r="G41" s="48"/>
      <c r="H41" t="s">
        <v>162</v>
      </c>
    </row>
    <row r="42" spans="1:8" x14ac:dyDescent="0.25">
      <c r="A42" s="28" t="s">
        <v>136</v>
      </c>
      <c r="B42" s="82">
        <v>8200</v>
      </c>
      <c r="C42" s="86">
        <v>6600</v>
      </c>
      <c r="D42" s="27"/>
      <c r="E42" s="27">
        <v>1600</v>
      </c>
      <c r="F42" s="87"/>
    </row>
    <row r="43" spans="1:8" x14ac:dyDescent="0.25">
      <c r="A43" s="28" t="s">
        <v>26</v>
      </c>
      <c r="B43" s="82">
        <v>100</v>
      </c>
      <c r="C43" s="86">
        <v>80</v>
      </c>
      <c r="D43" s="27"/>
      <c r="E43" s="27">
        <v>20</v>
      </c>
      <c r="F43" s="87"/>
    </row>
    <row r="44" spans="1:8" x14ac:dyDescent="0.25">
      <c r="A44" s="24" t="s">
        <v>39</v>
      </c>
      <c r="B44" s="82">
        <v>6300</v>
      </c>
      <c r="C44" s="86">
        <v>5100</v>
      </c>
      <c r="D44" s="27"/>
      <c r="E44" s="27">
        <v>1200</v>
      </c>
      <c r="F44" s="87"/>
    </row>
    <row r="45" spans="1:8" x14ac:dyDescent="0.25">
      <c r="A45" s="28" t="s">
        <v>112</v>
      </c>
      <c r="B45" s="82">
        <v>1500</v>
      </c>
      <c r="C45" s="86">
        <v>1200</v>
      </c>
      <c r="D45" s="27"/>
      <c r="E45" s="27">
        <v>300</v>
      </c>
      <c r="F45" s="87"/>
    </row>
    <row r="46" spans="1:8" ht="15.75" thickBot="1" x14ac:dyDescent="0.3">
      <c r="A46" s="103" t="s">
        <v>166</v>
      </c>
      <c r="B46" s="104">
        <v>5500</v>
      </c>
      <c r="C46" s="147">
        <v>5500</v>
      </c>
      <c r="D46" s="148"/>
      <c r="E46" s="148">
        <v>0</v>
      </c>
      <c r="F46" s="149"/>
    </row>
    <row r="47" spans="1:8" ht="15.75" thickBot="1" x14ac:dyDescent="0.3">
      <c r="A47" s="61" t="s">
        <v>51</v>
      </c>
      <c r="B47" s="97">
        <f>SUM(B37:B46)</f>
        <v>30800</v>
      </c>
      <c r="C47" s="145">
        <f>SUM(C37:C46)</f>
        <v>21880</v>
      </c>
      <c r="D47" s="99">
        <f t="shared" ref="D47:F47" si="0">SUM(D37:D46)</f>
        <v>0</v>
      </c>
      <c r="E47" s="99">
        <f t="shared" si="0"/>
        <v>3920</v>
      </c>
      <c r="F47" s="100">
        <f t="shared" si="0"/>
        <v>5000</v>
      </c>
    </row>
    <row r="49" spans="1:8" ht="15.75" thickBot="1" x14ac:dyDescent="0.3"/>
    <row r="50" spans="1:8" x14ac:dyDescent="0.25">
      <c r="B50" s="71"/>
      <c r="C50" s="162" t="s">
        <v>2</v>
      </c>
      <c r="D50" s="160"/>
      <c r="E50" s="160"/>
      <c r="F50" s="163"/>
    </row>
    <row r="51" spans="1:8" ht="15.75" thickBot="1" x14ac:dyDescent="0.3">
      <c r="A51" s="4"/>
      <c r="B51" s="71"/>
      <c r="C51" s="72" t="s">
        <v>3</v>
      </c>
      <c r="D51" s="6" t="s">
        <v>4</v>
      </c>
      <c r="E51" s="6" t="s">
        <v>67</v>
      </c>
      <c r="F51" s="73" t="s">
        <v>3</v>
      </c>
    </row>
    <row r="52" spans="1:8" ht="15.75" thickBot="1" x14ac:dyDescent="0.3">
      <c r="A52" s="74" t="s">
        <v>92</v>
      </c>
      <c r="B52" s="75" t="s">
        <v>7</v>
      </c>
      <c r="C52" s="76" t="s">
        <v>8</v>
      </c>
      <c r="D52" s="77" t="s">
        <v>9</v>
      </c>
      <c r="E52" s="77" t="s">
        <v>69</v>
      </c>
      <c r="F52" s="78" t="s">
        <v>159</v>
      </c>
    </row>
    <row r="53" spans="1:8" x14ac:dyDescent="0.25">
      <c r="A53" s="138" t="s">
        <v>137</v>
      </c>
      <c r="B53" s="139">
        <v>100</v>
      </c>
      <c r="C53" s="140">
        <v>100</v>
      </c>
      <c r="D53" s="141"/>
      <c r="E53" s="141"/>
      <c r="F53" s="142"/>
    </row>
    <row r="54" spans="1:8" x14ac:dyDescent="0.25">
      <c r="A54" s="28" t="s">
        <v>165</v>
      </c>
      <c r="B54" s="82">
        <v>3000</v>
      </c>
      <c r="C54" s="86">
        <v>2400</v>
      </c>
      <c r="D54" s="27"/>
      <c r="E54" s="27">
        <v>600</v>
      </c>
      <c r="F54" s="87"/>
      <c r="H54" t="s">
        <v>162</v>
      </c>
    </row>
    <row r="55" spans="1:8" x14ac:dyDescent="0.25">
      <c r="A55" s="28" t="s">
        <v>36</v>
      </c>
      <c r="B55" s="82">
        <v>1000</v>
      </c>
      <c r="C55" s="86">
        <v>800</v>
      </c>
      <c r="D55" s="27"/>
      <c r="E55" s="27">
        <v>200</v>
      </c>
      <c r="F55" s="87"/>
    </row>
    <row r="56" spans="1:8" ht="15.75" thickBot="1" x14ac:dyDescent="0.3">
      <c r="A56" s="28" t="s">
        <v>112</v>
      </c>
      <c r="B56" s="82">
        <v>1500</v>
      </c>
      <c r="C56" s="86">
        <v>1200</v>
      </c>
      <c r="D56" s="27"/>
      <c r="E56" s="27">
        <v>300</v>
      </c>
      <c r="F56" s="87"/>
    </row>
    <row r="57" spans="1:8" ht="15.75" thickBot="1" x14ac:dyDescent="0.3">
      <c r="A57" s="61" t="s">
        <v>51</v>
      </c>
      <c r="B57" s="97">
        <f>SUM(B53:B56)</f>
        <v>5600</v>
      </c>
      <c r="C57" s="98">
        <f>SUM(C53:C56)</f>
        <v>4500</v>
      </c>
      <c r="D57" s="146">
        <f>SUM(D53:D56)</f>
        <v>0</v>
      </c>
      <c r="E57" s="99">
        <f>SUM(E53:E56)</f>
        <v>1100</v>
      </c>
      <c r="F57" s="100">
        <f>SUM(F53:F56)</f>
        <v>0</v>
      </c>
    </row>
    <row r="59" spans="1:8" ht="15.75" thickBot="1" x14ac:dyDescent="0.3"/>
    <row r="60" spans="1:8" x14ac:dyDescent="0.25">
      <c r="B60" s="71"/>
      <c r="C60" s="162" t="s">
        <v>2</v>
      </c>
      <c r="D60" s="160"/>
      <c r="E60" s="160"/>
      <c r="F60" s="163"/>
    </row>
    <row r="61" spans="1:8" ht="15.75" thickBot="1" x14ac:dyDescent="0.3">
      <c r="A61" s="4"/>
      <c r="B61" s="71"/>
      <c r="C61" s="72" t="s">
        <v>3</v>
      </c>
      <c r="D61" s="6" t="s">
        <v>4</v>
      </c>
      <c r="E61" s="6" t="s">
        <v>67</v>
      </c>
      <c r="F61" s="73" t="s">
        <v>3</v>
      </c>
    </row>
    <row r="62" spans="1:8" ht="15.75" thickBot="1" x14ac:dyDescent="0.3">
      <c r="A62" s="74" t="s">
        <v>135</v>
      </c>
      <c r="B62" s="75" t="s">
        <v>7</v>
      </c>
      <c r="C62" s="76" t="s">
        <v>8</v>
      </c>
      <c r="D62" s="77" t="s">
        <v>9</v>
      </c>
      <c r="E62" s="77" t="s">
        <v>69</v>
      </c>
      <c r="F62" s="78" t="s">
        <v>159</v>
      </c>
    </row>
    <row r="63" spans="1:8" x14ac:dyDescent="0.25">
      <c r="A63" s="138" t="s">
        <v>137</v>
      </c>
      <c r="B63" s="139">
        <v>200</v>
      </c>
      <c r="C63" s="140">
        <v>200</v>
      </c>
      <c r="D63" s="141"/>
      <c r="E63" s="141"/>
      <c r="F63" s="142"/>
    </row>
    <row r="64" spans="1:8" x14ac:dyDescent="0.25">
      <c r="A64" s="28" t="s">
        <v>167</v>
      </c>
      <c r="B64" s="82">
        <v>10000</v>
      </c>
      <c r="C64" s="86">
        <v>8000</v>
      </c>
      <c r="D64" s="27"/>
      <c r="E64" s="27">
        <v>2000</v>
      </c>
      <c r="F64" s="87"/>
      <c r="H64" t="s">
        <v>162</v>
      </c>
    </row>
    <row r="65" spans="1:6" x14ac:dyDescent="0.25">
      <c r="A65" s="28" t="s">
        <v>36</v>
      </c>
      <c r="B65" s="82">
        <v>1000</v>
      </c>
      <c r="C65" s="86">
        <v>800</v>
      </c>
      <c r="D65" s="27"/>
      <c r="E65" s="27">
        <v>200</v>
      </c>
      <c r="F65" s="87"/>
    </row>
    <row r="66" spans="1:6" ht="15.75" thickBot="1" x14ac:dyDescent="0.3">
      <c r="A66" s="28" t="s">
        <v>112</v>
      </c>
      <c r="B66" s="82">
        <v>1500</v>
      </c>
      <c r="C66" s="86">
        <v>1200</v>
      </c>
      <c r="D66" s="27"/>
      <c r="E66" s="27">
        <v>300</v>
      </c>
      <c r="F66" s="87"/>
    </row>
    <row r="67" spans="1:6" ht="15.75" thickBot="1" x14ac:dyDescent="0.3">
      <c r="A67" s="61" t="s">
        <v>51</v>
      </c>
      <c r="B67" s="97">
        <f>SUM(B63:B66)</f>
        <v>12700</v>
      </c>
      <c r="C67" s="145">
        <f>SUM(C63:C66)</f>
        <v>10200</v>
      </c>
      <c r="D67" s="99">
        <f>SUM(D63:D66)</f>
        <v>0</v>
      </c>
      <c r="E67" s="99">
        <f>SUM(E63:E66)</f>
        <v>2500</v>
      </c>
      <c r="F67" s="100">
        <f>SUM(F63:F66)</f>
        <v>0</v>
      </c>
    </row>
    <row r="69" spans="1:6" x14ac:dyDescent="0.25">
      <c r="A69" s="156" t="s">
        <v>168</v>
      </c>
    </row>
    <row r="70" spans="1:6" x14ac:dyDescent="0.25">
      <c r="A70" s="157" t="s">
        <v>169</v>
      </c>
      <c r="B70" s="158"/>
      <c r="C70" s="158"/>
      <c r="D70" s="158"/>
    </row>
  </sheetData>
  <mergeCells count="4">
    <mergeCell ref="C60:F60"/>
    <mergeCell ref="C3:F3"/>
    <mergeCell ref="C34:F34"/>
    <mergeCell ref="C50:F50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241"/>
  <sheetViews>
    <sheetView workbookViewId="0">
      <selection sqref="A1:C2"/>
    </sheetView>
  </sheetViews>
  <sheetFormatPr baseColWidth="10" defaultRowHeight="15" x14ac:dyDescent="0.25"/>
  <cols>
    <col min="1" max="1" width="55" customWidth="1"/>
  </cols>
  <sheetData>
    <row r="1" spans="1:8" ht="20.25" x14ac:dyDescent="0.3">
      <c r="A1" s="1" t="s">
        <v>0</v>
      </c>
    </row>
    <row r="2" spans="1:8" ht="16.5" thickBot="1" x14ac:dyDescent="0.3">
      <c r="A2" s="2" t="s">
        <v>1</v>
      </c>
    </row>
    <row r="3" spans="1:8" x14ac:dyDescent="0.25">
      <c r="B3" s="3"/>
      <c r="C3" s="159" t="s">
        <v>2</v>
      </c>
      <c r="D3" s="160"/>
      <c r="E3" s="160"/>
      <c r="F3" s="161"/>
    </row>
    <row r="4" spans="1:8" ht="15.75" thickBot="1" x14ac:dyDescent="0.3">
      <c r="A4" s="4"/>
      <c r="B4" s="3"/>
      <c r="C4" s="5" t="s">
        <v>3</v>
      </c>
      <c r="D4" s="6" t="s">
        <v>4</v>
      </c>
      <c r="E4" s="6" t="s">
        <v>5</v>
      </c>
      <c r="F4" s="7" t="s">
        <v>3</v>
      </c>
    </row>
    <row r="5" spans="1:8" ht="16.5" thickTop="1" thickBot="1" x14ac:dyDescent="0.3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2" t="s">
        <v>11</v>
      </c>
    </row>
    <row r="6" spans="1:8" ht="15.75" thickTop="1" x14ac:dyDescent="0.25">
      <c r="A6" s="13" t="s">
        <v>12</v>
      </c>
      <c r="B6" s="14">
        <v>1423</v>
      </c>
      <c r="C6" s="15">
        <v>1281</v>
      </c>
      <c r="D6" s="16"/>
      <c r="E6" s="16">
        <v>142</v>
      </c>
      <c r="F6" s="17"/>
      <c r="H6" s="18" t="s">
        <v>13</v>
      </c>
    </row>
    <row r="7" spans="1:8" x14ac:dyDescent="0.25">
      <c r="A7" s="13" t="s">
        <v>14</v>
      </c>
      <c r="B7" s="14">
        <v>180</v>
      </c>
      <c r="C7" s="19">
        <v>144</v>
      </c>
      <c r="D7" s="20"/>
      <c r="E7" s="20">
        <v>36</v>
      </c>
      <c r="F7" s="14"/>
    </row>
    <row r="8" spans="1:8" x14ac:dyDescent="0.25">
      <c r="A8" s="21" t="s">
        <v>15</v>
      </c>
      <c r="B8" s="22">
        <v>160</v>
      </c>
      <c r="C8" s="23">
        <v>0</v>
      </c>
      <c r="D8" s="20">
        <v>80</v>
      </c>
      <c r="E8" s="20"/>
      <c r="F8" s="14">
        <v>80</v>
      </c>
      <c r="H8" s="18" t="s">
        <v>16</v>
      </c>
    </row>
    <row r="9" spans="1:8" x14ac:dyDescent="0.25">
      <c r="A9" s="24" t="s">
        <v>17</v>
      </c>
      <c r="B9" s="25">
        <v>10000</v>
      </c>
      <c r="C9" s="26">
        <v>8000</v>
      </c>
      <c r="D9" s="27"/>
      <c r="E9" s="27">
        <v>2000</v>
      </c>
      <c r="F9" s="25"/>
    </row>
    <row r="10" spans="1:8" x14ac:dyDescent="0.25">
      <c r="A10" s="28" t="s">
        <v>18</v>
      </c>
      <c r="B10" s="29">
        <v>12000</v>
      </c>
      <c r="C10" s="26">
        <v>9600</v>
      </c>
      <c r="D10" s="27"/>
      <c r="E10" s="27">
        <v>2400</v>
      </c>
      <c r="F10" s="25"/>
    </row>
    <row r="11" spans="1:8" x14ac:dyDescent="0.25">
      <c r="A11" s="28" t="s">
        <v>19</v>
      </c>
      <c r="B11" s="29">
        <v>500</v>
      </c>
      <c r="C11" s="26">
        <v>400</v>
      </c>
      <c r="D11" s="27"/>
      <c r="E11" s="27">
        <v>100</v>
      </c>
      <c r="F11" s="25"/>
    </row>
    <row r="12" spans="1:8" x14ac:dyDescent="0.25">
      <c r="A12" s="28" t="s">
        <v>20</v>
      </c>
      <c r="B12" s="29">
        <v>1000</v>
      </c>
      <c r="C12" s="26">
        <v>800</v>
      </c>
      <c r="D12" s="27"/>
      <c r="E12" s="27">
        <v>200</v>
      </c>
      <c r="F12" s="25"/>
    </row>
    <row r="13" spans="1:8" x14ac:dyDescent="0.25">
      <c r="A13" s="28" t="s">
        <v>21</v>
      </c>
      <c r="B13" s="29">
        <v>25</v>
      </c>
      <c r="C13" s="26">
        <v>20</v>
      </c>
      <c r="D13" s="27"/>
      <c r="E13" s="27">
        <v>5</v>
      </c>
      <c r="F13" s="25"/>
      <c r="H13" s="18" t="s">
        <v>22</v>
      </c>
    </row>
    <row r="14" spans="1:8" x14ac:dyDescent="0.25">
      <c r="A14" s="28" t="s">
        <v>23</v>
      </c>
      <c r="B14" s="29">
        <v>250</v>
      </c>
      <c r="C14" s="26">
        <v>200</v>
      </c>
      <c r="D14" s="27"/>
      <c r="E14" s="27">
        <v>50</v>
      </c>
      <c r="F14" s="25"/>
    </row>
    <row r="15" spans="1:8" x14ac:dyDescent="0.25">
      <c r="A15" s="28" t="s">
        <v>24</v>
      </c>
      <c r="B15" s="25">
        <v>5000</v>
      </c>
      <c r="C15" s="26">
        <v>4000</v>
      </c>
      <c r="D15" s="27"/>
      <c r="E15" s="27">
        <v>1000</v>
      </c>
      <c r="F15" s="25"/>
    </row>
    <row r="16" spans="1:8" x14ac:dyDescent="0.25">
      <c r="A16" s="30" t="s">
        <v>25</v>
      </c>
      <c r="B16" s="22">
        <v>450</v>
      </c>
      <c r="C16" s="23">
        <v>360</v>
      </c>
      <c r="D16" s="31"/>
      <c r="E16" s="31">
        <v>90</v>
      </c>
      <c r="F16" s="22"/>
    </row>
    <row r="17" spans="1:8" x14ac:dyDescent="0.25">
      <c r="A17" s="28" t="s">
        <v>26</v>
      </c>
      <c r="B17" s="25">
        <v>55</v>
      </c>
      <c r="C17" s="26">
        <v>44</v>
      </c>
      <c r="D17" s="27"/>
      <c r="E17" s="27">
        <v>11</v>
      </c>
      <c r="F17" s="25"/>
    </row>
    <row r="18" spans="1:8" x14ac:dyDescent="0.25">
      <c r="A18" s="28" t="s">
        <v>27</v>
      </c>
      <c r="B18" s="25">
        <v>23092</v>
      </c>
      <c r="C18" s="26">
        <v>18492</v>
      </c>
      <c r="D18" s="27">
        <v>0</v>
      </c>
      <c r="E18" s="27">
        <v>4600</v>
      </c>
      <c r="F18" s="25"/>
      <c r="H18" s="18" t="s">
        <v>28</v>
      </c>
    </row>
    <row r="19" spans="1:8" x14ac:dyDescent="0.25">
      <c r="A19" s="28" t="s">
        <v>29</v>
      </c>
      <c r="B19" s="25">
        <v>280</v>
      </c>
      <c r="C19" s="26">
        <v>224</v>
      </c>
      <c r="D19" s="27"/>
      <c r="E19" s="27">
        <v>56</v>
      </c>
      <c r="F19" s="25"/>
      <c r="H19" s="18" t="s">
        <v>30</v>
      </c>
    </row>
    <row r="20" spans="1:8" x14ac:dyDescent="0.25">
      <c r="A20" s="28" t="s">
        <v>31</v>
      </c>
      <c r="B20" s="25">
        <v>100</v>
      </c>
      <c r="C20" s="26">
        <v>80</v>
      </c>
      <c r="D20" s="27"/>
      <c r="E20" s="27">
        <v>20</v>
      </c>
      <c r="F20" s="25"/>
      <c r="H20" s="18" t="s">
        <v>30</v>
      </c>
    </row>
    <row r="21" spans="1:8" x14ac:dyDescent="0.25">
      <c r="A21" s="24" t="s">
        <v>32</v>
      </c>
      <c r="B21" s="25">
        <v>1000</v>
      </c>
      <c r="C21" s="26">
        <v>1000</v>
      </c>
      <c r="D21" s="27"/>
      <c r="E21" s="27"/>
      <c r="F21" s="25"/>
    </row>
    <row r="22" spans="1:8" x14ac:dyDescent="0.25">
      <c r="A22" s="28" t="s">
        <v>33</v>
      </c>
      <c r="B22" s="29">
        <v>150</v>
      </c>
      <c r="C22" s="32">
        <v>120</v>
      </c>
      <c r="D22" s="27"/>
      <c r="E22" s="27">
        <v>30</v>
      </c>
      <c r="F22" s="25"/>
    </row>
    <row r="23" spans="1:8" x14ac:dyDescent="0.25">
      <c r="A23" s="28" t="s">
        <v>34</v>
      </c>
      <c r="B23" s="29">
        <v>150</v>
      </c>
      <c r="C23" s="32">
        <v>120</v>
      </c>
      <c r="D23" s="27"/>
      <c r="E23" s="27">
        <v>30</v>
      </c>
      <c r="F23" s="25"/>
    </row>
    <row r="24" spans="1:8" x14ac:dyDescent="0.25">
      <c r="A24" s="28" t="s">
        <v>35</v>
      </c>
      <c r="B24" s="29">
        <v>200</v>
      </c>
      <c r="C24" s="32">
        <v>160</v>
      </c>
      <c r="D24" s="27"/>
      <c r="E24" s="27">
        <v>40</v>
      </c>
      <c r="F24" s="25"/>
    </row>
    <row r="25" spans="1:8" x14ac:dyDescent="0.25">
      <c r="A25" s="28" t="s">
        <v>36</v>
      </c>
      <c r="B25" s="29">
        <v>1020</v>
      </c>
      <c r="C25" s="26">
        <v>820</v>
      </c>
      <c r="D25" s="27"/>
      <c r="E25" s="27">
        <v>200</v>
      </c>
      <c r="F25" s="25"/>
    </row>
    <row r="26" spans="1:8" x14ac:dyDescent="0.25">
      <c r="A26" s="28" t="s">
        <v>37</v>
      </c>
      <c r="B26" s="29">
        <v>89</v>
      </c>
      <c r="C26" s="26">
        <v>0</v>
      </c>
      <c r="D26" s="27"/>
      <c r="E26" s="27">
        <v>0</v>
      </c>
      <c r="F26" s="25">
        <v>89</v>
      </c>
    </row>
    <row r="27" spans="1:8" x14ac:dyDescent="0.25">
      <c r="A27" s="28" t="s">
        <v>38</v>
      </c>
      <c r="B27" s="29">
        <v>700</v>
      </c>
      <c r="C27" s="26">
        <v>560</v>
      </c>
      <c r="D27" s="27"/>
      <c r="E27" s="27">
        <v>140</v>
      </c>
      <c r="F27" s="25"/>
    </row>
    <row r="28" spans="1:8" x14ac:dyDescent="0.25">
      <c r="A28" s="28" t="s">
        <v>39</v>
      </c>
      <c r="B28" s="29">
        <v>200</v>
      </c>
      <c r="C28" s="26">
        <v>160</v>
      </c>
      <c r="D28" s="27"/>
      <c r="E28" s="27">
        <v>40</v>
      </c>
      <c r="F28" s="25"/>
      <c r="H28" s="18" t="s">
        <v>30</v>
      </c>
    </row>
    <row r="29" spans="1:8" x14ac:dyDescent="0.25">
      <c r="A29" s="28" t="s">
        <v>40</v>
      </c>
      <c r="B29" s="29">
        <v>100</v>
      </c>
      <c r="C29" s="26">
        <v>80</v>
      </c>
      <c r="D29" s="27"/>
      <c r="E29" s="27">
        <v>20</v>
      </c>
      <c r="F29" s="25"/>
      <c r="H29" s="18" t="s">
        <v>30</v>
      </c>
    </row>
    <row r="30" spans="1:8" x14ac:dyDescent="0.25">
      <c r="A30" s="28" t="s">
        <v>41</v>
      </c>
      <c r="B30" s="29">
        <v>1875</v>
      </c>
      <c r="C30" s="26">
        <v>1500</v>
      </c>
      <c r="D30" s="27"/>
      <c r="E30" s="27">
        <v>375</v>
      </c>
      <c r="F30" s="25"/>
    </row>
    <row r="31" spans="1:8" x14ac:dyDescent="0.25">
      <c r="A31" s="33" t="s">
        <v>42</v>
      </c>
      <c r="B31" s="34">
        <v>500</v>
      </c>
      <c r="C31" s="35">
        <v>500</v>
      </c>
      <c r="D31" s="36"/>
      <c r="E31" s="36"/>
      <c r="F31" s="34"/>
    </row>
    <row r="32" spans="1:8" x14ac:dyDescent="0.25">
      <c r="A32" s="33" t="s">
        <v>43</v>
      </c>
      <c r="B32" s="34">
        <v>0</v>
      </c>
      <c r="C32" s="35">
        <v>0</v>
      </c>
      <c r="D32" s="37"/>
      <c r="E32" s="37"/>
      <c r="F32" s="38"/>
      <c r="H32" s="18" t="s">
        <v>44</v>
      </c>
    </row>
    <row r="33" spans="1:8" x14ac:dyDescent="0.25">
      <c r="A33" s="33" t="s">
        <v>45</v>
      </c>
      <c r="B33" s="34">
        <v>500</v>
      </c>
      <c r="C33" s="35">
        <v>500</v>
      </c>
      <c r="D33" s="37"/>
      <c r="E33" s="37">
        <v>0</v>
      </c>
      <c r="F33" s="38"/>
    </row>
    <row r="34" spans="1:8" x14ac:dyDescent="0.25">
      <c r="A34" s="39" t="s">
        <v>46</v>
      </c>
      <c r="B34" s="40">
        <v>5000</v>
      </c>
      <c r="C34" s="41">
        <v>5000</v>
      </c>
      <c r="D34" s="36"/>
      <c r="E34" s="36"/>
      <c r="F34" s="34"/>
    </row>
    <row r="35" spans="1:8" x14ac:dyDescent="0.25">
      <c r="A35" s="39" t="s">
        <v>47</v>
      </c>
      <c r="B35" s="40">
        <v>300</v>
      </c>
      <c r="C35" s="41">
        <v>300</v>
      </c>
      <c r="D35" s="36"/>
      <c r="E35" s="36"/>
      <c r="F35" s="34"/>
    </row>
    <row r="36" spans="1:8" x14ac:dyDescent="0.25">
      <c r="A36" s="39" t="s">
        <v>48</v>
      </c>
      <c r="B36" s="40">
        <v>3000</v>
      </c>
      <c r="C36" s="41">
        <v>3000</v>
      </c>
      <c r="D36" s="36"/>
      <c r="E36" s="36"/>
      <c r="F36" s="34"/>
      <c r="H36" s="18" t="s">
        <v>49</v>
      </c>
    </row>
    <row r="37" spans="1:8" ht="15.75" thickBot="1" x14ac:dyDescent="0.3">
      <c r="A37" s="42" t="s">
        <v>50</v>
      </c>
      <c r="B37" s="40">
        <v>0</v>
      </c>
      <c r="C37" s="41">
        <v>0</v>
      </c>
      <c r="D37" s="36"/>
      <c r="E37" s="37">
        <v>0</v>
      </c>
      <c r="F37" s="38"/>
      <c r="H37" s="18" t="s">
        <v>44</v>
      </c>
    </row>
    <row r="38" spans="1:8" ht="16.5" thickTop="1" thickBot="1" x14ac:dyDescent="0.3">
      <c r="A38" s="43" t="s">
        <v>51</v>
      </c>
      <c r="B38" s="44">
        <f>SUM(B6:B37)</f>
        <v>69299</v>
      </c>
      <c r="C38" s="45">
        <f>SUM(C6:C37)</f>
        <v>57465</v>
      </c>
      <c r="D38" s="46">
        <f>SUM(D6:D37)</f>
        <v>80</v>
      </c>
      <c r="E38" s="46">
        <f>SUM(E6:E37)</f>
        <v>11585</v>
      </c>
      <c r="F38" s="47">
        <f>SUM(F6:F37)</f>
        <v>169</v>
      </c>
    </row>
    <row r="39" spans="1:8" ht="15.75" thickTop="1" x14ac:dyDescent="0.25"/>
    <row r="42" spans="1:8" x14ac:dyDescent="0.25">
      <c r="D42" s="48"/>
    </row>
    <row r="43" spans="1:8" x14ac:dyDescent="0.25">
      <c r="A43" s="49" t="s">
        <v>52</v>
      </c>
      <c r="B43" s="50" t="s">
        <v>53</v>
      </c>
      <c r="C43" s="50" t="s">
        <v>54</v>
      </c>
      <c r="D43" s="50" t="s">
        <v>55</v>
      </c>
    </row>
    <row r="44" spans="1:8" ht="15.75" thickBot="1" x14ac:dyDescent="0.3">
      <c r="A44" s="51"/>
      <c r="B44" s="52">
        <v>2014</v>
      </c>
      <c r="C44" s="52">
        <v>2014</v>
      </c>
      <c r="D44" s="52"/>
    </row>
    <row r="45" spans="1:8" x14ac:dyDescent="0.25">
      <c r="A45" s="53" t="s">
        <v>12</v>
      </c>
      <c r="B45" s="54">
        <v>1400</v>
      </c>
      <c r="C45" s="54">
        <v>1423</v>
      </c>
      <c r="D45" s="55">
        <f>C45-B45</f>
        <v>23</v>
      </c>
    </row>
    <row r="46" spans="1:8" x14ac:dyDescent="0.25">
      <c r="A46" s="56" t="s">
        <v>14</v>
      </c>
      <c r="B46" s="31">
        <v>180</v>
      </c>
      <c r="C46" s="31">
        <v>180</v>
      </c>
      <c r="D46" s="31">
        <f>C46-B46</f>
        <v>0</v>
      </c>
    </row>
    <row r="47" spans="1:8" x14ac:dyDescent="0.25">
      <c r="A47" s="57" t="s">
        <v>15</v>
      </c>
      <c r="B47" s="31">
        <v>0</v>
      </c>
      <c r="C47" s="31">
        <v>160</v>
      </c>
      <c r="D47" s="31">
        <f t="shared" ref="D47:D76" si="0">C47-B47</f>
        <v>160</v>
      </c>
    </row>
    <row r="48" spans="1:8" x14ac:dyDescent="0.25">
      <c r="A48" s="24" t="s">
        <v>17</v>
      </c>
      <c r="B48" s="27">
        <v>14875</v>
      </c>
      <c r="C48" s="27">
        <v>10000</v>
      </c>
      <c r="D48" s="58">
        <f t="shared" si="0"/>
        <v>-4875</v>
      </c>
    </row>
    <row r="49" spans="1:6" x14ac:dyDescent="0.25">
      <c r="A49" s="24" t="s">
        <v>18</v>
      </c>
      <c r="B49" s="27">
        <v>14875</v>
      </c>
      <c r="C49" s="27">
        <v>12000</v>
      </c>
      <c r="D49" s="58">
        <f t="shared" si="0"/>
        <v>-2875</v>
      </c>
    </row>
    <row r="50" spans="1:6" x14ac:dyDescent="0.25">
      <c r="A50" s="24" t="s">
        <v>19</v>
      </c>
      <c r="B50" s="27">
        <v>500</v>
      </c>
      <c r="C50" s="27">
        <v>500</v>
      </c>
      <c r="D50" s="27">
        <f t="shared" si="0"/>
        <v>0</v>
      </c>
    </row>
    <row r="51" spans="1:6" x14ac:dyDescent="0.25">
      <c r="A51" s="24" t="s">
        <v>20</v>
      </c>
      <c r="B51" s="27">
        <v>2700</v>
      </c>
      <c r="C51" s="27">
        <v>1000</v>
      </c>
      <c r="D51" s="58">
        <f t="shared" si="0"/>
        <v>-1700</v>
      </c>
    </row>
    <row r="52" spans="1:6" x14ac:dyDescent="0.25">
      <c r="A52" s="24" t="s">
        <v>21</v>
      </c>
      <c r="B52" s="27">
        <v>0</v>
      </c>
      <c r="C52" s="27">
        <v>25</v>
      </c>
      <c r="D52" s="27">
        <f t="shared" si="0"/>
        <v>25</v>
      </c>
    </row>
    <row r="53" spans="1:6" x14ac:dyDescent="0.25">
      <c r="A53" s="24" t="s">
        <v>23</v>
      </c>
      <c r="B53" s="27">
        <v>500</v>
      </c>
      <c r="C53" s="27">
        <v>250</v>
      </c>
      <c r="D53" s="58">
        <f t="shared" si="0"/>
        <v>-250</v>
      </c>
    </row>
    <row r="54" spans="1:6" x14ac:dyDescent="0.25">
      <c r="A54" s="24" t="s">
        <v>24</v>
      </c>
      <c r="B54" s="27">
        <v>19750</v>
      </c>
      <c r="C54" s="27">
        <v>5000</v>
      </c>
      <c r="D54" s="58">
        <f t="shared" si="0"/>
        <v>-14750</v>
      </c>
    </row>
    <row r="55" spans="1:6" x14ac:dyDescent="0.25">
      <c r="A55" s="24" t="s">
        <v>25</v>
      </c>
      <c r="B55" s="27">
        <v>600</v>
      </c>
      <c r="C55" s="27">
        <v>450</v>
      </c>
      <c r="D55" s="58">
        <f t="shared" si="0"/>
        <v>-150</v>
      </c>
    </row>
    <row r="56" spans="1:6" x14ac:dyDescent="0.25">
      <c r="A56" s="24" t="s">
        <v>26</v>
      </c>
      <c r="B56" s="27">
        <v>55</v>
      </c>
      <c r="C56" s="27">
        <v>55</v>
      </c>
      <c r="D56" s="27">
        <f t="shared" si="0"/>
        <v>0</v>
      </c>
    </row>
    <row r="57" spans="1:6" x14ac:dyDescent="0.25">
      <c r="A57" s="24" t="s">
        <v>27</v>
      </c>
      <c r="B57" s="27">
        <v>25000</v>
      </c>
      <c r="C57" s="27">
        <v>23092</v>
      </c>
      <c r="D57" s="58">
        <f t="shared" si="0"/>
        <v>-1908</v>
      </c>
      <c r="F57" s="18" t="s">
        <v>28</v>
      </c>
    </row>
    <row r="58" spans="1:6" x14ac:dyDescent="0.25">
      <c r="A58" s="24" t="s">
        <v>29</v>
      </c>
      <c r="B58" s="27">
        <v>0</v>
      </c>
      <c r="C58" s="27">
        <v>280</v>
      </c>
      <c r="D58" s="27">
        <f t="shared" si="0"/>
        <v>280</v>
      </c>
    </row>
    <row r="59" spans="1:6" x14ac:dyDescent="0.25">
      <c r="A59" s="24" t="s">
        <v>31</v>
      </c>
      <c r="B59" s="27">
        <v>0</v>
      </c>
      <c r="C59" s="27">
        <v>100</v>
      </c>
      <c r="D59" s="27">
        <f t="shared" si="0"/>
        <v>100</v>
      </c>
    </row>
    <row r="60" spans="1:6" x14ac:dyDescent="0.25">
      <c r="A60" s="24" t="s">
        <v>32</v>
      </c>
      <c r="B60" s="27">
        <v>1900</v>
      </c>
      <c r="C60" s="27">
        <v>1000</v>
      </c>
      <c r="D60" s="58">
        <f t="shared" si="0"/>
        <v>-900</v>
      </c>
      <c r="F60" s="18" t="s">
        <v>28</v>
      </c>
    </row>
    <row r="61" spans="1:6" x14ac:dyDescent="0.25">
      <c r="A61" s="24" t="s">
        <v>33</v>
      </c>
      <c r="B61" s="27">
        <v>150</v>
      </c>
      <c r="C61" s="27">
        <v>150</v>
      </c>
      <c r="D61" s="27">
        <f t="shared" si="0"/>
        <v>0</v>
      </c>
    </row>
    <row r="62" spans="1:6" x14ac:dyDescent="0.25">
      <c r="A62" s="24" t="s">
        <v>34</v>
      </c>
      <c r="B62" s="27">
        <v>150</v>
      </c>
      <c r="C62" s="27">
        <v>150</v>
      </c>
      <c r="D62" s="27">
        <f t="shared" si="0"/>
        <v>0</v>
      </c>
    </row>
    <row r="63" spans="1:6" x14ac:dyDescent="0.25">
      <c r="A63" s="24" t="s">
        <v>35</v>
      </c>
      <c r="B63" s="27">
        <v>200</v>
      </c>
      <c r="C63" s="27">
        <v>200</v>
      </c>
      <c r="D63" s="27">
        <f t="shared" si="0"/>
        <v>0</v>
      </c>
    </row>
    <row r="64" spans="1:6" x14ac:dyDescent="0.25">
      <c r="A64" s="24" t="s">
        <v>36</v>
      </c>
      <c r="B64" s="27">
        <v>1020</v>
      </c>
      <c r="C64" s="27">
        <v>1020</v>
      </c>
      <c r="D64" s="27">
        <f t="shared" si="0"/>
        <v>0</v>
      </c>
    </row>
    <row r="65" spans="1:10" x14ac:dyDescent="0.25">
      <c r="A65" s="24" t="s">
        <v>37</v>
      </c>
      <c r="B65" s="27">
        <v>140</v>
      </c>
      <c r="C65" s="27">
        <v>89</v>
      </c>
      <c r="D65" s="58">
        <f t="shared" si="0"/>
        <v>-51</v>
      </c>
    </row>
    <row r="66" spans="1:10" x14ac:dyDescent="0.25">
      <c r="A66" s="24" t="s">
        <v>38</v>
      </c>
      <c r="B66" s="27">
        <v>810</v>
      </c>
      <c r="C66" s="27">
        <v>700</v>
      </c>
      <c r="D66" s="58">
        <f t="shared" si="0"/>
        <v>-110</v>
      </c>
    </row>
    <row r="67" spans="1:10" x14ac:dyDescent="0.25">
      <c r="A67" s="24" t="s">
        <v>39</v>
      </c>
      <c r="B67" s="27">
        <v>0</v>
      </c>
      <c r="C67" s="27">
        <v>200</v>
      </c>
      <c r="D67" s="27">
        <f t="shared" si="0"/>
        <v>200</v>
      </c>
    </row>
    <row r="68" spans="1:10" x14ac:dyDescent="0.25">
      <c r="A68" s="24" t="s">
        <v>40</v>
      </c>
      <c r="B68" s="27">
        <v>0</v>
      </c>
      <c r="C68" s="27">
        <v>100</v>
      </c>
      <c r="D68" s="27">
        <f t="shared" si="0"/>
        <v>100</v>
      </c>
    </row>
    <row r="69" spans="1:10" x14ac:dyDescent="0.25">
      <c r="A69" s="24" t="s">
        <v>41</v>
      </c>
      <c r="B69" s="27">
        <v>1875</v>
      </c>
      <c r="C69" s="27">
        <v>1875</v>
      </c>
      <c r="D69" s="27">
        <f t="shared" si="0"/>
        <v>0</v>
      </c>
    </row>
    <row r="70" spans="1:10" x14ac:dyDescent="0.25">
      <c r="A70" s="39" t="s">
        <v>42</v>
      </c>
      <c r="B70" s="36">
        <v>2000</v>
      </c>
      <c r="C70" s="36">
        <v>500</v>
      </c>
      <c r="D70" s="59">
        <f t="shared" si="0"/>
        <v>-1500</v>
      </c>
    </row>
    <row r="71" spans="1:10" x14ac:dyDescent="0.25">
      <c r="A71" s="39" t="s">
        <v>43</v>
      </c>
      <c r="B71" s="36">
        <v>1700</v>
      </c>
      <c r="C71" s="36">
        <v>0</v>
      </c>
      <c r="D71" s="59">
        <f t="shared" si="0"/>
        <v>-1700</v>
      </c>
    </row>
    <row r="72" spans="1:10" x14ac:dyDescent="0.25">
      <c r="A72" s="39" t="s">
        <v>45</v>
      </c>
      <c r="B72" s="36">
        <v>500</v>
      </c>
      <c r="C72" s="36">
        <v>500</v>
      </c>
      <c r="D72" s="36">
        <f t="shared" si="0"/>
        <v>0</v>
      </c>
    </row>
    <row r="73" spans="1:10" x14ac:dyDescent="0.25">
      <c r="A73" s="39" t="s">
        <v>46</v>
      </c>
      <c r="B73" s="36">
        <v>13900</v>
      </c>
      <c r="C73" s="115">
        <v>1000</v>
      </c>
      <c r="D73" s="59">
        <f t="shared" si="0"/>
        <v>-12900</v>
      </c>
      <c r="F73" s="111" t="s">
        <v>103</v>
      </c>
      <c r="G73" s="111"/>
      <c r="H73" s="111"/>
      <c r="I73" s="111"/>
      <c r="J73" s="111"/>
    </row>
    <row r="74" spans="1:10" x14ac:dyDescent="0.25">
      <c r="A74" s="39" t="s">
        <v>47</v>
      </c>
      <c r="B74" s="36">
        <v>300</v>
      </c>
      <c r="C74" s="36">
        <v>300</v>
      </c>
      <c r="D74" s="36">
        <f t="shared" si="0"/>
        <v>0</v>
      </c>
    </row>
    <row r="75" spans="1:10" x14ac:dyDescent="0.25">
      <c r="A75" s="39" t="s">
        <v>48</v>
      </c>
      <c r="B75" s="36">
        <v>2500</v>
      </c>
      <c r="C75" s="36">
        <v>3000</v>
      </c>
      <c r="D75" s="36">
        <f t="shared" si="0"/>
        <v>500</v>
      </c>
    </row>
    <row r="76" spans="1:10" ht="15.75" thickBot="1" x14ac:dyDescent="0.3">
      <c r="A76" s="60" t="s">
        <v>50</v>
      </c>
      <c r="B76" s="37">
        <v>1900</v>
      </c>
      <c r="C76" s="37">
        <v>0</v>
      </c>
      <c r="D76" s="59">
        <f t="shared" si="0"/>
        <v>-1900</v>
      </c>
    </row>
    <row r="77" spans="1:10" ht="15.75" thickBot="1" x14ac:dyDescent="0.3">
      <c r="A77" s="61" t="s">
        <v>51</v>
      </c>
      <c r="B77" s="62">
        <f>SUM(B45:B76)</f>
        <v>109480</v>
      </c>
      <c r="C77" s="62">
        <f>SUM(C45:C76)</f>
        <v>65299</v>
      </c>
      <c r="D77" s="63">
        <f>SUM(D45:D76)</f>
        <v>-44181</v>
      </c>
    </row>
    <row r="80" spans="1:10" x14ac:dyDescent="0.25">
      <c r="A80" s="64" t="s">
        <v>56</v>
      </c>
      <c r="B80" s="65" t="s">
        <v>53</v>
      </c>
      <c r="C80" s="65" t="s">
        <v>54</v>
      </c>
      <c r="D80" s="65" t="s">
        <v>55</v>
      </c>
    </row>
    <row r="81" spans="1:7" ht="15.75" thickBot="1" x14ac:dyDescent="0.3">
      <c r="A81" s="66"/>
      <c r="B81" s="67">
        <v>2014</v>
      </c>
      <c r="C81" s="67">
        <v>2014</v>
      </c>
      <c r="D81" s="67"/>
    </row>
    <row r="82" spans="1:7" x14ac:dyDescent="0.25">
      <c r="A82" s="53" t="s">
        <v>12</v>
      </c>
      <c r="B82" s="54">
        <v>1260</v>
      </c>
      <c r="C82" s="55">
        <f>C6</f>
        <v>1281</v>
      </c>
      <c r="D82" s="55">
        <f>C82-B82</f>
        <v>21</v>
      </c>
    </row>
    <row r="83" spans="1:7" x14ac:dyDescent="0.25">
      <c r="A83" s="56" t="s">
        <v>14</v>
      </c>
      <c r="B83" s="31">
        <v>144</v>
      </c>
      <c r="C83" s="68">
        <f t="shared" ref="C83:C113" si="1">C7</f>
        <v>144</v>
      </c>
      <c r="D83" s="31">
        <f>C83-B83</f>
        <v>0</v>
      </c>
    </row>
    <row r="84" spans="1:7" x14ac:dyDescent="0.25">
      <c r="A84" s="57" t="s">
        <v>15</v>
      </c>
      <c r="B84" s="31">
        <v>0</v>
      </c>
      <c r="C84" s="31">
        <f t="shared" si="1"/>
        <v>0</v>
      </c>
      <c r="D84" s="31">
        <f t="shared" ref="D84:D113" si="2">C84-B84</f>
        <v>0</v>
      </c>
    </row>
    <row r="85" spans="1:7" x14ac:dyDescent="0.25">
      <c r="A85" s="24" t="s">
        <v>17</v>
      </c>
      <c r="B85" s="27">
        <v>11900</v>
      </c>
      <c r="C85" s="27">
        <f t="shared" si="1"/>
        <v>8000</v>
      </c>
      <c r="D85" s="58">
        <f t="shared" si="2"/>
        <v>-3900</v>
      </c>
    </row>
    <row r="86" spans="1:7" x14ac:dyDescent="0.25">
      <c r="A86" s="24" t="s">
        <v>18</v>
      </c>
      <c r="B86" s="27">
        <v>11900</v>
      </c>
      <c r="C86" s="27">
        <f t="shared" si="1"/>
        <v>9600</v>
      </c>
      <c r="D86" s="58">
        <f t="shared" si="2"/>
        <v>-2300</v>
      </c>
    </row>
    <row r="87" spans="1:7" x14ac:dyDescent="0.25">
      <c r="A87" s="24" t="s">
        <v>19</v>
      </c>
      <c r="B87" s="27">
        <v>400</v>
      </c>
      <c r="C87" s="27">
        <f t="shared" si="1"/>
        <v>400</v>
      </c>
      <c r="D87" s="27">
        <f t="shared" si="2"/>
        <v>0</v>
      </c>
    </row>
    <row r="88" spans="1:7" x14ac:dyDescent="0.25">
      <c r="A88" s="24" t="s">
        <v>20</v>
      </c>
      <c r="B88" s="27">
        <v>2160</v>
      </c>
      <c r="C88" s="27">
        <f t="shared" si="1"/>
        <v>800</v>
      </c>
      <c r="D88" s="58">
        <f t="shared" si="2"/>
        <v>-1360</v>
      </c>
    </row>
    <row r="89" spans="1:7" x14ac:dyDescent="0.25">
      <c r="A89" s="24" t="s">
        <v>21</v>
      </c>
      <c r="B89" s="27">
        <v>0</v>
      </c>
      <c r="C89" s="27">
        <f t="shared" si="1"/>
        <v>20</v>
      </c>
      <c r="D89" s="27">
        <f t="shared" si="2"/>
        <v>20</v>
      </c>
      <c r="G89" s="48"/>
    </row>
    <row r="90" spans="1:7" x14ac:dyDescent="0.25">
      <c r="A90" s="24" t="s">
        <v>23</v>
      </c>
      <c r="B90" s="27">
        <v>400</v>
      </c>
      <c r="C90" s="27">
        <f t="shared" si="1"/>
        <v>200</v>
      </c>
      <c r="D90" s="58">
        <f t="shared" si="2"/>
        <v>-200</v>
      </c>
    </row>
    <row r="91" spans="1:7" x14ac:dyDescent="0.25">
      <c r="A91" s="24" t="s">
        <v>24</v>
      </c>
      <c r="B91" s="27">
        <v>15800</v>
      </c>
      <c r="C91" s="27">
        <f t="shared" si="1"/>
        <v>4000</v>
      </c>
      <c r="D91" s="58">
        <f t="shared" si="2"/>
        <v>-11800</v>
      </c>
    </row>
    <row r="92" spans="1:7" x14ac:dyDescent="0.25">
      <c r="A92" s="24" t="s">
        <v>25</v>
      </c>
      <c r="B92" s="27">
        <v>480</v>
      </c>
      <c r="C92" s="27">
        <f t="shared" si="1"/>
        <v>360</v>
      </c>
      <c r="D92" s="58">
        <f t="shared" si="2"/>
        <v>-120</v>
      </c>
    </row>
    <row r="93" spans="1:7" x14ac:dyDescent="0.25">
      <c r="A93" s="24" t="s">
        <v>26</v>
      </c>
      <c r="B93" s="27">
        <v>44</v>
      </c>
      <c r="C93" s="27">
        <f t="shared" si="1"/>
        <v>44</v>
      </c>
      <c r="D93" s="27">
        <f t="shared" si="2"/>
        <v>0</v>
      </c>
    </row>
    <row r="94" spans="1:7" x14ac:dyDescent="0.25">
      <c r="A94" s="24" t="s">
        <v>27</v>
      </c>
      <c r="B94" s="27">
        <v>16900</v>
      </c>
      <c r="C94" s="27">
        <f t="shared" si="1"/>
        <v>18492</v>
      </c>
      <c r="D94" s="27">
        <f t="shared" si="2"/>
        <v>1592</v>
      </c>
      <c r="F94" s="18" t="s">
        <v>28</v>
      </c>
    </row>
    <row r="95" spans="1:7" x14ac:dyDescent="0.25">
      <c r="A95" s="24" t="s">
        <v>29</v>
      </c>
      <c r="B95" s="27">
        <v>0</v>
      </c>
      <c r="C95" s="27">
        <f t="shared" si="1"/>
        <v>224</v>
      </c>
      <c r="D95" s="27">
        <f t="shared" si="2"/>
        <v>224</v>
      </c>
    </row>
    <row r="96" spans="1:7" x14ac:dyDescent="0.25">
      <c r="A96" s="24" t="s">
        <v>31</v>
      </c>
      <c r="B96" s="27">
        <v>0</v>
      </c>
      <c r="C96" s="27">
        <f t="shared" si="1"/>
        <v>80</v>
      </c>
      <c r="D96" s="27">
        <f t="shared" si="2"/>
        <v>80</v>
      </c>
    </row>
    <row r="97" spans="1:10" x14ac:dyDescent="0.25">
      <c r="A97" s="24" t="s">
        <v>32</v>
      </c>
      <c r="B97" s="27">
        <v>1900</v>
      </c>
      <c r="C97" s="27">
        <f t="shared" si="1"/>
        <v>1000</v>
      </c>
      <c r="D97" s="58">
        <f t="shared" si="2"/>
        <v>-900</v>
      </c>
      <c r="F97" s="18" t="s">
        <v>28</v>
      </c>
    </row>
    <row r="98" spans="1:10" x14ac:dyDescent="0.25">
      <c r="A98" s="24" t="s">
        <v>33</v>
      </c>
      <c r="B98" s="27">
        <v>120</v>
      </c>
      <c r="C98" s="27">
        <f t="shared" si="1"/>
        <v>120</v>
      </c>
      <c r="D98" s="27">
        <f t="shared" si="2"/>
        <v>0</v>
      </c>
    </row>
    <row r="99" spans="1:10" x14ac:dyDescent="0.25">
      <c r="A99" s="24" t="s">
        <v>34</v>
      </c>
      <c r="B99" s="27">
        <v>120</v>
      </c>
      <c r="C99" s="27">
        <f t="shared" si="1"/>
        <v>120</v>
      </c>
      <c r="D99" s="27">
        <f t="shared" si="2"/>
        <v>0</v>
      </c>
    </row>
    <row r="100" spans="1:10" x14ac:dyDescent="0.25">
      <c r="A100" s="24" t="s">
        <v>35</v>
      </c>
      <c r="B100" s="27">
        <v>160</v>
      </c>
      <c r="C100" s="27">
        <f t="shared" si="1"/>
        <v>160</v>
      </c>
      <c r="D100" s="27">
        <f t="shared" si="2"/>
        <v>0</v>
      </c>
    </row>
    <row r="101" spans="1:10" x14ac:dyDescent="0.25">
      <c r="A101" s="24" t="s">
        <v>36</v>
      </c>
      <c r="B101" s="27">
        <v>820</v>
      </c>
      <c r="C101" s="27">
        <f t="shared" si="1"/>
        <v>820</v>
      </c>
      <c r="D101" s="27">
        <f t="shared" si="2"/>
        <v>0</v>
      </c>
    </row>
    <row r="102" spans="1:10" x14ac:dyDescent="0.25">
      <c r="A102" s="24" t="s">
        <v>37</v>
      </c>
      <c r="B102" s="27">
        <v>22</v>
      </c>
      <c r="C102" s="27">
        <f t="shared" si="1"/>
        <v>0</v>
      </c>
      <c r="D102" s="58">
        <f t="shared" si="2"/>
        <v>-22</v>
      </c>
    </row>
    <row r="103" spans="1:10" x14ac:dyDescent="0.25">
      <c r="A103" s="24" t="s">
        <v>38</v>
      </c>
      <c r="B103" s="27">
        <v>650</v>
      </c>
      <c r="C103" s="27">
        <f t="shared" si="1"/>
        <v>560</v>
      </c>
      <c r="D103" s="58">
        <f t="shared" si="2"/>
        <v>-90</v>
      </c>
    </row>
    <row r="104" spans="1:10" x14ac:dyDescent="0.25">
      <c r="A104" s="24" t="s">
        <v>39</v>
      </c>
      <c r="B104" s="27">
        <v>0</v>
      </c>
      <c r="C104" s="27">
        <f t="shared" si="1"/>
        <v>160</v>
      </c>
      <c r="D104" s="27">
        <f t="shared" si="2"/>
        <v>160</v>
      </c>
    </row>
    <row r="105" spans="1:10" x14ac:dyDescent="0.25">
      <c r="A105" s="24" t="s">
        <v>40</v>
      </c>
      <c r="B105" s="27">
        <v>0</v>
      </c>
      <c r="C105" s="27">
        <f t="shared" si="1"/>
        <v>80</v>
      </c>
      <c r="D105" s="27">
        <f t="shared" si="2"/>
        <v>80</v>
      </c>
    </row>
    <row r="106" spans="1:10" x14ac:dyDescent="0.25">
      <c r="A106" s="24" t="s">
        <v>41</v>
      </c>
      <c r="B106" s="27">
        <v>1500</v>
      </c>
      <c r="C106" s="27">
        <f t="shared" si="1"/>
        <v>1500</v>
      </c>
      <c r="D106" s="27">
        <f t="shared" si="2"/>
        <v>0</v>
      </c>
    </row>
    <row r="107" spans="1:10" x14ac:dyDescent="0.25">
      <c r="A107" s="39" t="s">
        <v>42</v>
      </c>
      <c r="B107" s="36">
        <v>2000</v>
      </c>
      <c r="C107" s="36">
        <f t="shared" si="1"/>
        <v>500</v>
      </c>
      <c r="D107" s="59">
        <f t="shared" si="2"/>
        <v>-1500</v>
      </c>
      <c r="G107" s="48"/>
    </row>
    <row r="108" spans="1:10" x14ac:dyDescent="0.25">
      <c r="A108" s="39" t="s">
        <v>43</v>
      </c>
      <c r="B108" s="36">
        <v>1700</v>
      </c>
      <c r="C108" s="36">
        <f t="shared" si="1"/>
        <v>0</v>
      </c>
      <c r="D108" s="59">
        <f t="shared" si="2"/>
        <v>-1700</v>
      </c>
    </row>
    <row r="109" spans="1:10" x14ac:dyDescent="0.25">
      <c r="A109" s="39" t="s">
        <v>45</v>
      </c>
      <c r="B109" s="36">
        <v>500</v>
      </c>
      <c r="C109" s="36">
        <f t="shared" si="1"/>
        <v>500</v>
      </c>
      <c r="D109" s="36">
        <f t="shared" si="2"/>
        <v>0</v>
      </c>
    </row>
    <row r="110" spans="1:10" x14ac:dyDescent="0.25">
      <c r="A110" s="39" t="s">
        <v>46</v>
      </c>
      <c r="B110" s="36">
        <v>13900</v>
      </c>
      <c r="C110" s="115">
        <v>1000</v>
      </c>
      <c r="D110" s="59">
        <f t="shared" si="2"/>
        <v>-12900</v>
      </c>
      <c r="F110" s="111" t="s">
        <v>103</v>
      </c>
      <c r="G110" s="111"/>
      <c r="H110" s="111"/>
      <c r="I110" s="111"/>
      <c r="J110" s="111"/>
    </row>
    <row r="111" spans="1:10" x14ac:dyDescent="0.25">
      <c r="A111" s="39" t="s">
        <v>47</v>
      </c>
      <c r="B111" s="36">
        <v>300</v>
      </c>
      <c r="C111" s="36">
        <f t="shared" si="1"/>
        <v>300</v>
      </c>
      <c r="D111" s="36">
        <f t="shared" si="2"/>
        <v>0</v>
      </c>
    </row>
    <row r="112" spans="1:10" x14ac:dyDescent="0.25">
      <c r="A112" s="39" t="s">
        <v>48</v>
      </c>
      <c r="B112" s="36">
        <v>2500</v>
      </c>
      <c r="C112" s="69">
        <f t="shared" si="1"/>
        <v>3000</v>
      </c>
      <c r="D112" s="36">
        <f t="shared" si="2"/>
        <v>500</v>
      </c>
    </row>
    <row r="113" spans="1:9" ht="15.75" thickBot="1" x14ac:dyDescent="0.3">
      <c r="A113" s="60" t="s">
        <v>50</v>
      </c>
      <c r="B113" s="37">
        <v>1900</v>
      </c>
      <c r="C113" s="69">
        <f t="shared" si="1"/>
        <v>0</v>
      </c>
      <c r="D113" s="59">
        <f t="shared" si="2"/>
        <v>-1900</v>
      </c>
    </row>
    <row r="114" spans="1:9" ht="15.75" thickBot="1" x14ac:dyDescent="0.3">
      <c r="A114" s="61" t="s">
        <v>51</v>
      </c>
      <c r="B114" s="62">
        <f>SUM(B82:B113)</f>
        <v>89480</v>
      </c>
      <c r="C114" s="62">
        <f>SUM(C82:C113)</f>
        <v>53465</v>
      </c>
      <c r="D114" s="63">
        <f>SUM(D82:D113)</f>
        <v>-36015</v>
      </c>
    </row>
    <row r="128" spans="1:9" x14ac:dyDescent="0.25">
      <c r="A128" s="49" t="s">
        <v>57</v>
      </c>
      <c r="B128" s="50" t="s">
        <v>58</v>
      </c>
      <c r="C128" s="50" t="s">
        <v>59</v>
      </c>
      <c r="D128" s="50" t="s">
        <v>59</v>
      </c>
      <c r="E128" s="50" t="s">
        <v>59</v>
      </c>
      <c r="F128" s="50" t="s">
        <v>59</v>
      </c>
      <c r="G128" s="50" t="s">
        <v>60</v>
      </c>
      <c r="H128" s="50" t="s">
        <v>61</v>
      </c>
      <c r="I128" s="50" t="s">
        <v>58</v>
      </c>
    </row>
    <row r="129" spans="1:15" x14ac:dyDescent="0.25">
      <c r="A129" s="51"/>
      <c r="B129" s="52" t="s">
        <v>62</v>
      </c>
      <c r="C129" s="52">
        <v>2010</v>
      </c>
      <c r="D129" s="52">
        <v>2011</v>
      </c>
      <c r="E129" s="52">
        <v>2012</v>
      </c>
      <c r="F129" s="52">
        <v>2013</v>
      </c>
      <c r="G129" s="52" t="s">
        <v>63</v>
      </c>
      <c r="H129" s="52" t="s">
        <v>64</v>
      </c>
      <c r="I129" s="52">
        <v>2016</v>
      </c>
    </row>
    <row r="130" spans="1:15" x14ac:dyDescent="0.25">
      <c r="A130" s="24" t="s">
        <v>17</v>
      </c>
      <c r="B130" s="27">
        <v>18500</v>
      </c>
      <c r="C130" s="27">
        <v>0</v>
      </c>
      <c r="D130" s="27">
        <v>0</v>
      </c>
      <c r="E130" s="27">
        <v>91</v>
      </c>
      <c r="F130" s="27">
        <v>446</v>
      </c>
      <c r="G130" s="27">
        <v>10000</v>
      </c>
      <c r="H130" s="27">
        <f>((B130)-(C130+D130+E130+F130+G130))-(I130)</f>
        <v>7963</v>
      </c>
      <c r="I130" s="27">
        <v>0</v>
      </c>
    </row>
    <row r="131" spans="1:15" x14ac:dyDescent="0.25">
      <c r="A131" s="24" t="s">
        <v>18</v>
      </c>
      <c r="B131" s="27">
        <v>18500</v>
      </c>
      <c r="C131" s="27">
        <v>0</v>
      </c>
      <c r="D131" s="27">
        <v>0</v>
      </c>
      <c r="E131" s="27">
        <v>0</v>
      </c>
      <c r="F131" s="27">
        <v>305</v>
      </c>
      <c r="G131" s="27">
        <v>12000</v>
      </c>
      <c r="H131" s="27">
        <f t="shared" ref="H131:H142" si="3">((B131)-(C131+D131+E131+F131+G131))-(I131)</f>
        <v>6195</v>
      </c>
      <c r="I131" s="27">
        <v>0</v>
      </c>
    </row>
    <row r="132" spans="1:15" x14ac:dyDescent="0.25">
      <c r="A132" s="24" t="s">
        <v>20</v>
      </c>
      <c r="B132" s="27">
        <v>7700</v>
      </c>
      <c r="C132" s="27">
        <v>0</v>
      </c>
      <c r="D132" s="27">
        <v>0</v>
      </c>
      <c r="E132" s="27">
        <v>0</v>
      </c>
      <c r="F132" s="27">
        <v>0</v>
      </c>
      <c r="G132" s="27">
        <v>1000</v>
      </c>
      <c r="H132" s="27">
        <f t="shared" si="3"/>
        <v>6700</v>
      </c>
      <c r="I132" s="27">
        <v>0</v>
      </c>
    </row>
    <row r="133" spans="1:15" x14ac:dyDescent="0.25">
      <c r="A133" s="24" t="s">
        <v>65</v>
      </c>
      <c r="B133" s="27">
        <v>5500</v>
      </c>
      <c r="C133" s="27">
        <v>0</v>
      </c>
      <c r="D133" s="27">
        <v>0</v>
      </c>
      <c r="E133" s="27">
        <v>0</v>
      </c>
      <c r="F133" s="27">
        <v>0</v>
      </c>
      <c r="G133" s="27">
        <v>250</v>
      </c>
      <c r="H133" s="27">
        <f t="shared" si="3"/>
        <v>250</v>
      </c>
      <c r="I133" s="27">
        <v>5000</v>
      </c>
    </row>
    <row r="134" spans="1:15" x14ac:dyDescent="0.25">
      <c r="A134" s="24" t="s">
        <v>24</v>
      </c>
      <c r="B134" s="27">
        <v>80600</v>
      </c>
      <c r="C134" s="27">
        <v>0</v>
      </c>
      <c r="D134" s="27">
        <v>59</v>
      </c>
      <c r="E134" s="27">
        <v>226</v>
      </c>
      <c r="F134" s="27">
        <v>928</v>
      </c>
      <c r="G134" s="27">
        <v>5000</v>
      </c>
      <c r="H134" s="27">
        <f t="shared" si="3"/>
        <v>74387</v>
      </c>
      <c r="I134" s="27">
        <v>0</v>
      </c>
    </row>
    <row r="135" spans="1:15" x14ac:dyDescent="0.25">
      <c r="A135" s="24" t="s">
        <v>27</v>
      </c>
      <c r="B135" s="27">
        <v>27000</v>
      </c>
      <c r="C135" s="27">
        <v>0</v>
      </c>
      <c r="D135" s="27">
        <v>176</v>
      </c>
      <c r="E135" s="27">
        <v>460</v>
      </c>
      <c r="F135" s="27">
        <v>3272</v>
      </c>
      <c r="G135" s="27">
        <v>23092</v>
      </c>
      <c r="H135" s="27">
        <f t="shared" si="3"/>
        <v>0</v>
      </c>
      <c r="I135" s="27">
        <v>0</v>
      </c>
    </row>
    <row r="136" spans="1:15" x14ac:dyDescent="0.25">
      <c r="A136" s="28" t="s">
        <v>78</v>
      </c>
      <c r="B136" s="27">
        <v>12500</v>
      </c>
      <c r="C136" s="27">
        <v>0</v>
      </c>
      <c r="D136" s="27">
        <v>0</v>
      </c>
      <c r="E136" s="27">
        <v>0</v>
      </c>
      <c r="F136" s="27">
        <v>0</v>
      </c>
      <c r="G136" s="27">
        <v>200</v>
      </c>
      <c r="H136" s="27">
        <v>12300</v>
      </c>
      <c r="I136" s="27">
        <v>0</v>
      </c>
    </row>
    <row r="137" spans="1:15" x14ac:dyDescent="0.25">
      <c r="A137" s="24" t="s">
        <v>32</v>
      </c>
      <c r="B137" s="27">
        <v>1900</v>
      </c>
      <c r="C137" s="27">
        <v>0</v>
      </c>
      <c r="D137" s="27">
        <v>117</v>
      </c>
      <c r="E137" s="27">
        <v>0</v>
      </c>
      <c r="F137" s="27">
        <v>0</v>
      </c>
      <c r="G137" s="27">
        <v>1000</v>
      </c>
      <c r="H137" s="27">
        <f t="shared" si="3"/>
        <v>783</v>
      </c>
      <c r="I137" s="27">
        <v>0</v>
      </c>
    </row>
    <row r="138" spans="1:15" x14ac:dyDescent="0.25">
      <c r="A138" s="24" t="s">
        <v>42</v>
      </c>
      <c r="B138" s="27">
        <v>3244</v>
      </c>
      <c r="C138" s="27">
        <v>10</v>
      </c>
      <c r="D138" s="27">
        <v>66</v>
      </c>
      <c r="E138" s="27">
        <v>31</v>
      </c>
      <c r="F138" s="27">
        <v>2637</v>
      </c>
      <c r="G138" s="27">
        <v>500</v>
      </c>
      <c r="H138" s="27">
        <f t="shared" si="3"/>
        <v>0</v>
      </c>
      <c r="I138" s="27">
        <v>0</v>
      </c>
      <c r="K138" s="18" t="s">
        <v>66</v>
      </c>
    </row>
    <row r="139" spans="1:15" x14ac:dyDescent="0.25">
      <c r="A139" s="24" t="s">
        <v>43</v>
      </c>
      <c r="B139" s="27">
        <v>1700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f t="shared" si="3"/>
        <v>1700</v>
      </c>
      <c r="I139" s="27">
        <v>0</v>
      </c>
    </row>
    <row r="140" spans="1:15" x14ac:dyDescent="0.25">
      <c r="A140" s="24" t="s">
        <v>45</v>
      </c>
      <c r="B140" s="27">
        <v>4449</v>
      </c>
      <c r="C140" s="27">
        <v>43</v>
      </c>
      <c r="D140" s="27">
        <v>119</v>
      </c>
      <c r="E140" s="27">
        <v>298</v>
      </c>
      <c r="F140" s="27">
        <v>3489</v>
      </c>
      <c r="G140" s="27">
        <v>500</v>
      </c>
      <c r="H140" s="27">
        <f t="shared" si="3"/>
        <v>0</v>
      </c>
      <c r="I140" s="27">
        <v>0</v>
      </c>
      <c r="K140" s="18" t="s">
        <v>66</v>
      </c>
    </row>
    <row r="141" spans="1:15" x14ac:dyDescent="0.25">
      <c r="A141" s="24" t="s">
        <v>46</v>
      </c>
      <c r="B141" s="27">
        <v>19700</v>
      </c>
      <c r="C141" s="27">
        <v>0</v>
      </c>
      <c r="D141" s="27">
        <v>85</v>
      </c>
      <c r="E141" s="27">
        <v>30</v>
      </c>
      <c r="F141" s="27">
        <v>56</v>
      </c>
      <c r="G141" s="115">
        <v>1000</v>
      </c>
      <c r="H141" s="27">
        <f t="shared" si="3"/>
        <v>18529</v>
      </c>
      <c r="I141" s="27">
        <v>0</v>
      </c>
      <c r="K141" s="111" t="s">
        <v>103</v>
      </c>
      <c r="L141" s="111"/>
      <c r="M141" s="111"/>
      <c r="N141" s="111"/>
      <c r="O141" s="111"/>
    </row>
    <row r="142" spans="1:15" ht="15.75" thickBot="1" x14ac:dyDescent="0.3">
      <c r="A142" s="24" t="s">
        <v>48</v>
      </c>
      <c r="B142" s="27">
        <v>3000</v>
      </c>
      <c r="C142" s="70"/>
      <c r="D142" s="70">
        <v>0</v>
      </c>
      <c r="E142" s="70">
        <v>0</v>
      </c>
      <c r="F142" s="70">
        <v>0</v>
      </c>
      <c r="G142" s="70">
        <v>3000</v>
      </c>
      <c r="H142" s="27">
        <f t="shared" si="3"/>
        <v>0</v>
      </c>
      <c r="I142" s="27">
        <v>0</v>
      </c>
      <c r="K142" s="18" t="s">
        <v>66</v>
      </c>
    </row>
    <row r="143" spans="1:15" ht="15.75" thickBot="1" x14ac:dyDescent="0.3">
      <c r="A143" s="61" t="s">
        <v>51</v>
      </c>
      <c r="B143" s="62">
        <f t="shared" ref="B143:I143" si="4">SUM(B130:B142)</f>
        <v>204293</v>
      </c>
      <c r="C143" s="62">
        <f t="shared" si="4"/>
        <v>53</v>
      </c>
      <c r="D143" s="62">
        <f t="shared" si="4"/>
        <v>622</v>
      </c>
      <c r="E143" s="62">
        <f t="shared" si="4"/>
        <v>1136</v>
      </c>
      <c r="F143" s="62">
        <f t="shared" si="4"/>
        <v>11133</v>
      </c>
      <c r="G143" s="62">
        <f t="shared" si="4"/>
        <v>57542</v>
      </c>
      <c r="H143" s="62">
        <f t="shared" si="4"/>
        <v>128807</v>
      </c>
      <c r="I143" s="62">
        <f t="shared" si="4"/>
        <v>5000</v>
      </c>
    </row>
    <row r="146" spans="1:14" ht="15.75" thickBot="1" x14ac:dyDescent="0.3"/>
    <row r="147" spans="1:14" x14ac:dyDescent="0.25">
      <c r="B147" s="71"/>
      <c r="C147" s="162" t="s">
        <v>2</v>
      </c>
      <c r="D147" s="160"/>
      <c r="E147" s="160"/>
      <c r="F147" s="163"/>
    </row>
    <row r="148" spans="1:14" ht="15.75" thickBot="1" x14ac:dyDescent="0.3">
      <c r="A148" s="4"/>
      <c r="B148" s="71"/>
      <c r="C148" s="72" t="s">
        <v>3</v>
      </c>
      <c r="D148" s="6" t="s">
        <v>4</v>
      </c>
      <c r="E148" s="6" t="s">
        <v>67</v>
      </c>
      <c r="F148" s="73" t="s">
        <v>3</v>
      </c>
    </row>
    <row r="149" spans="1:14" ht="15.75" thickBot="1" x14ac:dyDescent="0.3">
      <c r="A149" s="74" t="s">
        <v>68</v>
      </c>
      <c r="B149" s="75" t="s">
        <v>7</v>
      </c>
      <c r="C149" s="76" t="s">
        <v>8</v>
      </c>
      <c r="D149" s="77" t="s">
        <v>9</v>
      </c>
      <c r="E149" s="77" t="s">
        <v>69</v>
      </c>
      <c r="F149" s="78" t="s">
        <v>11</v>
      </c>
    </row>
    <row r="150" spans="1:14" x14ac:dyDescent="0.25">
      <c r="A150" s="13" t="s">
        <v>12</v>
      </c>
      <c r="B150" s="79">
        <v>0</v>
      </c>
      <c r="C150" s="80">
        <v>0</v>
      </c>
      <c r="D150" s="54"/>
      <c r="E150" s="54">
        <v>0</v>
      </c>
      <c r="F150" s="81"/>
      <c r="H150" s="18" t="s">
        <v>70</v>
      </c>
    </row>
    <row r="151" spans="1:14" x14ac:dyDescent="0.25">
      <c r="A151" s="13" t="s">
        <v>100</v>
      </c>
      <c r="B151" s="79">
        <v>0</v>
      </c>
      <c r="C151" s="108">
        <v>0</v>
      </c>
      <c r="D151" s="20"/>
      <c r="E151" s="20"/>
      <c r="F151" s="109"/>
      <c r="G151" t="s">
        <v>94</v>
      </c>
      <c r="H151" s="18"/>
    </row>
    <row r="152" spans="1:14" x14ac:dyDescent="0.25">
      <c r="A152" s="24" t="s">
        <v>17</v>
      </c>
      <c r="B152" s="82">
        <v>8000</v>
      </c>
      <c r="C152" s="83">
        <v>6400</v>
      </c>
      <c r="D152" s="70"/>
      <c r="E152" s="70">
        <v>1600</v>
      </c>
      <c r="F152" s="84"/>
      <c r="G152" t="s">
        <v>106</v>
      </c>
      <c r="H152" s="18" t="s">
        <v>71</v>
      </c>
    </row>
    <row r="153" spans="1:14" x14ac:dyDescent="0.25">
      <c r="A153" s="28" t="s">
        <v>18</v>
      </c>
      <c r="B153" s="85">
        <v>6200</v>
      </c>
      <c r="C153" s="86">
        <v>5000</v>
      </c>
      <c r="D153" s="70"/>
      <c r="E153" s="70">
        <v>1200</v>
      </c>
      <c r="F153" s="84"/>
      <c r="G153" t="s">
        <v>106</v>
      </c>
      <c r="H153" s="18" t="s">
        <v>72</v>
      </c>
      <c r="N153" s="48"/>
    </row>
    <row r="154" spans="1:14" x14ac:dyDescent="0.25">
      <c r="A154" s="28" t="s">
        <v>20</v>
      </c>
      <c r="B154" s="82">
        <v>6700</v>
      </c>
      <c r="C154" s="86">
        <v>5400</v>
      </c>
      <c r="D154" s="27"/>
      <c r="E154" s="27">
        <v>1300</v>
      </c>
      <c r="F154" s="87"/>
      <c r="G154" t="s">
        <v>106</v>
      </c>
      <c r="H154" s="18" t="s">
        <v>73</v>
      </c>
    </row>
    <row r="155" spans="1:14" x14ac:dyDescent="0.25">
      <c r="A155" s="28" t="s">
        <v>23</v>
      </c>
      <c r="B155" s="82">
        <v>250</v>
      </c>
      <c r="C155" s="86">
        <v>200</v>
      </c>
      <c r="D155" s="27"/>
      <c r="E155" s="27">
        <v>50</v>
      </c>
      <c r="F155" s="87"/>
      <c r="G155" t="s">
        <v>106</v>
      </c>
      <c r="H155" s="18" t="s">
        <v>74</v>
      </c>
    </row>
    <row r="156" spans="1:14" x14ac:dyDescent="0.25">
      <c r="A156" s="28" t="s">
        <v>24</v>
      </c>
      <c r="B156" s="85">
        <v>74400</v>
      </c>
      <c r="C156" s="86">
        <v>28500</v>
      </c>
      <c r="D156" s="27">
        <v>31100</v>
      </c>
      <c r="E156" s="27">
        <v>14800</v>
      </c>
      <c r="F156" s="87"/>
      <c r="G156" t="s">
        <v>106</v>
      </c>
    </row>
    <row r="157" spans="1:14" x14ac:dyDescent="0.25">
      <c r="A157" s="28" t="s">
        <v>75</v>
      </c>
      <c r="B157" s="85">
        <v>0</v>
      </c>
      <c r="C157" s="86">
        <v>0</v>
      </c>
      <c r="D157" s="27"/>
      <c r="E157" s="27">
        <v>0</v>
      </c>
      <c r="F157" s="87"/>
      <c r="H157" s="18" t="s">
        <v>76</v>
      </c>
    </row>
    <row r="158" spans="1:14" x14ac:dyDescent="0.25">
      <c r="A158" s="24" t="s">
        <v>32</v>
      </c>
      <c r="B158" s="85">
        <v>790</v>
      </c>
      <c r="C158" s="86">
        <v>640</v>
      </c>
      <c r="D158" s="27"/>
      <c r="E158" s="27">
        <v>150</v>
      </c>
      <c r="F158" s="87"/>
      <c r="G158" t="s">
        <v>106</v>
      </c>
    </row>
    <row r="159" spans="1:14" x14ac:dyDescent="0.25">
      <c r="A159" s="28" t="s">
        <v>77</v>
      </c>
      <c r="B159" s="82">
        <v>0</v>
      </c>
      <c r="C159" s="88">
        <v>0</v>
      </c>
      <c r="D159" s="27"/>
      <c r="E159" s="27">
        <v>0</v>
      </c>
      <c r="F159" s="87"/>
      <c r="H159" s="113" t="s">
        <v>101</v>
      </c>
      <c r="I159" s="114"/>
      <c r="J159" s="114"/>
      <c r="K159" s="114"/>
      <c r="L159" s="114"/>
      <c r="M159" s="114"/>
      <c r="N159" s="112"/>
    </row>
    <row r="160" spans="1:14" x14ac:dyDescent="0.25">
      <c r="A160" s="28" t="s">
        <v>78</v>
      </c>
      <c r="B160" s="82">
        <v>0</v>
      </c>
      <c r="C160" s="88">
        <v>0</v>
      </c>
      <c r="D160" s="27"/>
      <c r="E160" s="27">
        <v>0</v>
      </c>
      <c r="F160" s="87"/>
      <c r="H160" s="110"/>
      <c r="I160" s="110"/>
      <c r="J160" s="110"/>
      <c r="K160" s="110"/>
      <c r="L160" s="110"/>
      <c r="M160" s="110"/>
      <c r="N160" s="110"/>
    </row>
    <row r="161" spans="1:13" x14ac:dyDescent="0.25">
      <c r="A161" s="28" t="s">
        <v>36</v>
      </c>
      <c r="B161" s="82">
        <v>0</v>
      </c>
      <c r="C161" s="86">
        <v>0</v>
      </c>
      <c r="D161" s="27"/>
      <c r="E161" s="27">
        <v>0</v>
      </c>
      <c r="F161" s="87"/>
      <c r="H161" s="111" t="s">
        <v>102</v>
      </c>
      <c r="I161" s="111"/>
      <c r="J161" s="111"/>
      <c r="K161" s="111"/>
      <c r="L161" s="111"/>
      <c r="M161" s="111"/>
    </row>
    <row r="162" spans="1:13" x14ac:dyDescent="0.25">
      <c r="A162" s="28" t="s">
        <v>41</v>
      </c>
      <c r="B162" s="82">
        <v>0</v>
      </c>
      <c r="C162" s="86">
        <v>0</v>
      </c>
      <c r="D162" s="27"/>
      <c r="E162" s="27">
        <v>0</v>
      </c>
      <c r="F162" s="87"/>
    </row>
    <row r="163" spans="1:13" x14ac:dyDescent="0.25">
      <c r="A163" s="103" t="s">
        <v>95</v>
      </c>
      <c r="B163" s="104">
        <v>0</v>
      </c>
      <c r="C163" s="105">
        <v>0</v>
      </c>
      <c r="D163" s="106"/>
      <c r="E163" s="106"/>
      <c r="F163" s="107"/>
      <c r="G163" t="s">
        <v>94</v>
      </c>
    </row>
    <row r="164" spans="1:13" x14ac:dyDescent="0.25">
      <c r="A164" s="103" t="s">
        <v>97</v>
      </c>
      <c r="B164" s="104">
        <v>0</v>
      </c>
      <c r="C164" s="105">
        <v>0</v>
      </c>
      <c r="D164" s="106"/>
      <c r="E164" s="106"/>
      <c r="F164" s="107"/>
      <c r="G164" t="s">
        <v>94</v>
      </c>
    </row>
    <row r="165" spans="1:13" x14ac:dyDescent="0.25">
      <c r="A165" s="103" t="s">
        <v>96</v>
      </c>
      <c r="B165" s="104">
        <v>0</v>
      </c>
      <c r="C165" s="105">
        <v>0</v>
      </c>
      <c r="D165" s="106"/>
      <c r="E165" s="106"/>
      <c r="F165" s="107"/>
      <c r="G165" t="s">
        <v>99</v>
      </c>
    </row>
    <row r="166" spans="1:13" x14ac:dyDescent="0.25">
      <c r="A166" s="103" t="s">
        <v>98</v>
      </c>
      <c r="B166" s="104">
        <v>0</v>
      </c>
      <c r="C166" s="105">
        <v>0</v>
      </c>
      <c r="D166" s="106"/>
      <c r="E166" s="106"/>
      <c r="F166" s="107"/>
      <c r="G166" t="s">
        <v>94</v>
      </c>
    </row>
    <row r="167" spans="1:13" x14ac:dyDescent="0.25">
      <c r="A167" s="28"/>
      <c r="B167" s="82"/>
      <c r="C167" s="88"/>
      <c r="D167" s="101"/>
      <c r="E167" s="101"/>
      <c r="F167" s="102"/>
      <c r="H167" s="111" t="s">
        <v>107</v>
      </c>
      <c r="I167" s="111"/>
      <c r="J167" s="111"/>
      <c r="K167" s="111"/>
      <c r="L167" s="111"/>
      <c r="M167" s="111"/>
    </row>
    <row r="168" spans="1:13" x14ac:dyDescent="0.25">
      <c r="A168" s="33" t="s">
        <v>79</v>
      </c>
      <c r="B168" s="89">
        <v>0</v>
      </c>
      <c r="C168" s="90">
        <v>0</v>
      </c>
      <c r="D168" s="37"/>
      <c r="E168" s="37"/>
      <c r="F168" s="91"/>
    </row>
    <row r="169" spans="1:13" x14ac:dyDescent="0.25">
      <c r="A169" s="33" t="s">
        <v>43</v>
      </c>
      <c r="B169" s="92">
        <v>1700</v>
      </c>
      <c r="C169" s="90">
        <v>1700</v>
      </c>
      <c r="D169" s="37"/>
      <c r="E169" s="37"/>
      <c r="F169" s="91"/>
    </row>
    <row r="170" spans="1:13" x14ac:dyDescent="0.25">
      <c r="A170" s="116" t="s">
        <v>46</v>
      </c>
      <c r="B170" s="117">
        <v>18529</v>
      </c>
      <c r="C170" s="118">
        <v>18529</v>
      </c>
      <c r="D170" s="36"/>
      <c r="E170" s="36"/>
      <c r="F170" s="94"/>
      <c r="G170" t="s">
        <v>106</v>
      </c>
      <c r="H170" s="111" t="s">
        <v>104</v>
      </c>
      <c r="I170" s="111"/>
      <c r="J170" s="111"/>
      <c r="K170" s="111"/>
      <c r="L170" s="111"/>
    </row>
    <row r="171" spans="1:13" x14ac:dyDescent="0.25">
      <c r="A171" s="116" t="s">
        <v>80</v>
      </c>
      <c r="B171" s="117">
        <v>0</v>
      </c>
      <c r="C171" s="118">
        <v>0</v>
      </c>
      <c r="D171" s="36"/>
      <c r="E171" s="36"/>
      <c r="F171" s="94"/>
      <c r="H171" s="111" t="s">
        <v>105</v>
      </c>
      <c r="I171" s="111"/>
      <c r="J171" s="111"/>
    </row>
    <row r="172" spans="1:13" x14ac:dyDescent="0.25">
      <c r="A172" s="39" t="s">
        <v>81</v>
      </c>
      <c r="B172" s="89">
        <v>0</v>
      </c>
      <c r="C172" s="93">
        <v>0</v>
      </c>
      <c r="D172" s="36"/>
      <c r="E172" s="36"/>
      <c r="F172" s="94"/>
    </row>
    <row r="173" spans="1:13" ht="15.75" thickBot="1" x14ac:dyDescent="0.3">
      <c r="A173" s="95" t="s">
        <v>50</v>
      </c>
      <c r="B173" s="96">
        <v>1900</v>
      </c>
      <c r="C173" s="90">
        <v>1900</v>
      </c>
      <c r="D173" s="37"/>
      <c r="E173" s="37">
        <v>0</v>
      </c>
      <c r="F173" s="91"/>
    </row>
    <row r="174" spans="1:13" ht="15.75" thickBot="1" x14ac:dyDescent="0.3">
      <c r="A174" s="61" t="s">
        <v>51</v>
      </c>
      <c r="B174" s="97">
        <f>SUM(B150:B173)</f>
        <v>118469</v>
      </c>
      <c r="C174" s="98">
        <f>SUM(C150:C173)</f>
        <v>68269</v>
      </c>
      <c r="D174" s="99">
        <f>SUM(D150:D173)</f>
        <v>31100</v>
      </c>
      <c r="E174" s="99">
        <f>SUM(E150:E173)</f>
        <v>19100</v>
      </c>
      <c r="F174" s="100">
        <f>SUM(F150:F173)</f>
        <v>0</v>
      </c>
      <c r="J174" s="48"/>
    </row>
    <row r="176" spans="1:13" ht="15.75" thickBot="1" x14ac:dyDescent="0.3"/>
    <row r="177" spans="1:8" x14ac:dyDescent="0.25">
      <c r="B177" s="71"/>
      <c r="C177" s="162" t="s">
        <v>2</v>
      </c>
      <c r="D177" s="160"/>
      <c r="E177" s="160"/>
      <c r="F177" s="163"/>
    </row>
    <row r="178" spans="1:8" ht="15.75" thickBot="1" x14ac:dyDescent="0.3">
      <c r="A178" s="4"/>
      <c r="B178" s="71"/>
      <c r="C178" s="72" t="s">
        <v>3</v>
      </c>
      <c r="D178" s="6" t="s">
        <v>4</v>
      </c>
      <c r="E178" s="6" t="s">
        <v>67</v>
      </c>
      <c r="F178" s="73" t="s">
        <v>3</v>
      </c>
    </row>
    <row r="179" spans="1:8" ht="15.75" thickBot="1" x14ac:dyDescent="0.3">
      <c r="A179" s="74" t="s">
        <v>82</v>
      </c>
      <c r="B179" s="75" t="s">
        <v>7</v>
      </c>
      <c r="C179" s="76" t="s">
        <v>8</v>
      </c>
      <c r="D179" s="77" t="s">
        <v>9</v>
      </c>
      <c r="E179" s="77" t="s">
        <v>69</v>
      </c>
      <c r="F179" s="78" t="s">
        <v>11</v>
      </c>
    </row>
    <row r="180" spans="1:8" x14ac:dyDescent="0.25">
      <c r="A180" s="13" t="s">
        <v>12</v>
      </c>
      <c r="B180" s="79"/>
      <c r="C180" s="80"/>
      <c r="D180" s="54"/>
      <c r="E180" s="54"/>
      <c r="F180" s="81"/>
      <c r="H180" s="18" t="s">
        <v>83</v>
      </c>
    </row>
    <row r="181" spans="1:8" x14ac:dyDescent="0.25">
      <c r="A181" s="13" t="s">
        <v>100</v>
      </c>
      <c r="B181" s="79"/>
      <c r="C181" s="108"/>
      <c r="D181" s="20"/>
      <c r="E181" s="20"/>
      <c r="F181" s="109"/>
      <c r="G181" t="s">
        <v>94</v>
      </c>
    </row>
    <row r="182" spans="1:8" x14ac:dyDescent="0.25">
      <c r="A182" s="28" t="s">
        <v>84</v>
      </c>
      <c r="B182" s="82"/>
      <c r="C182" s="83"/>
      <c r="D182" s="70"/>
      <c r="E182" s="70"/>
      <c r="F182" s="84"/>
      <c r="H182" s="18" t="s">
        <v>85</v>
      </c>
    </row>
    <row r="183" spans="1:8" x14ac:dyDescent="0.25">
      <c r="A183" s="28" t="s">
        <v>86</v>
      </c>
      <c r="B183" s="85"/>
      <c r="C183" s="86"/>
      <c r="D183" s="70"/>
      <c r="E183" s="70"/>
      <c r="F183" s="84"/>
    </row>
    <row r="184" spans="1:8" x14ac:dyDescent="0.25">
      <c r="A184" s="28" t="s">
        <v>87</v>
      </c>
      <c r="B184" s="82"/>
      <c r="C184" s="86"/>
      <c r="D184" s="70"/>
      <c r="E184" s="70"/>
      <c r="F184" s="84"/>
    </row>
    <row r="185" spans="1:8" x14ac:dyDescent="0.25">
      <c r="A185" s="28" t="s">
        <v>88</v>
      </c>
      <c r="B185" s="82"/>
      <c r="C185" s="86"/>
      <c r="D185" s="27"/>
      <c r="E185" s="27"/>
      <c r="F185" s="87"/>
    </row>
    <row r="186" spans="1:8" x14ac:dyDescent="0.25">
      <c r="A186" s="28" t="s">
        <v>36</v>
      </c>
      <c r="B186" s="82"/>
      <c r="C186" s="86"/>
      <c r="D186" s="27"/>
      <c r="E186" s="27"/>
      <c r="F186" s="87"/>
    </row>
    <row r="187" spans="1:8" x14ac:dyDescent="0.25">
      <c r="A187" s="28" t="s">
        <v>41</v>
      </c>
      <c r="B187" s="82"/>
      <c r="C187" s="86"/>
      <c r="D187" s="27"/>
      <c r="E187" s="27"/>
      <c r="F187" s="87"/>
    </row>
    <row r="188" spans="1:8" x14ac:dyDescent="0.25">
      <c r="A188" s="103" t="s">
        <v>96</v>
      </c>
      <c r="B188" s="104">
        <v>0</v>
      </c>
      <c r="C188" s="105">
        <v>0</v>
      </c>
      <c r="D188" s="106"/>
      <c r="E188" s="106"/>
      <c r="F188" s="107"/>
      <c r="G188" t="s">
        <v>99</v>
      </c>
    </row>
    <row r="189" spans="1:8" x14ac:dyDescent="0.25">
      <c r="A189" s="33"/>
      <c r="B189" s="89"/>
      <c r="C189" s="90"/>
      <c r="D189" s="37"/>
      <c r="E189" s="37"/>
      <c r="F189" s="91"/>
    </row>
    <row r="190" spans="1:8" x14ac:dyDescent="0.25">
      <c r="A190" s="33"/>
      <c r="B190" s="92"/>
      <c r="C190" s="90"/>
      <c r="D190" s="37"/>
      <c r="E190" s="37"/>
      <c r="F190" s="91"/>
    </row>
    <row r="191" spans="1:8" x14ac:dyDescent="0.25">
      <c r="A191" s="39"/>
      <c r="B191" s="89"/>
      <c r="C191" s="93"/>
      <c r="D191" s="36"/>
      <c r="E191" s="36"/>
      <c r="F191" s="94"/>
    </row>
    <row r="192" spans="1:8" x14ac:dyDescent="0.25">
      <c r="A192" s="39"/>
      <c r="B192" s="89"/>
      <c r="C192" s="93"/>
      <c r="D192" s="36"/>
      <c r="E192" s="36"/>
      <c r="F192" s="94"/>
    </row>
    <row r="193" spans="1:8" x14ac:dyDescent="0.25">
      <c r="A193" s="39"/>
      <c r="B193" s="89"/>
      <c r="C193" s="93"/>
      <c r="D193" s="36"/>
      <c r="E193" s="36"/>
      <c r="F193" s="94"/>
    </row>
    <row r="194" spans="1:8" ht="15.75" thickBot="1" x14ac:dyDescent="0.3">
      <c r="A194" s="95"/>
      <c r="B194" s="96"/>
      <c r="C194" s="90"/>
      <c r="D194" s="37"/>
      <c r="E194" s="37"/>
      <c r="F194" s="91"/>
    </row>
    <row r="195" spans="1:8" ht="15.75" thickBot="1" x14ac:dyDescent="0.3">
      <c r="A195" s="61" t="s">
        <v>51</v>
      </c>
      <c r="B195" s="97">
        <f>SUM(B180:B194)</f>
        <v>0</v>
      </c>
      <c r="C195" s="98">
        <f>SUM(C180:C194)</f>
        <v>0</v>
      </c>
      <c r="D195" s="99">
        <f>SUM(D180:D194)</f>
        <v>0</v>
      </c>
      <c r="E195" s="99">
        <f>SUM(E180:E194)</f>
        <v>0</v>
      </c>
      <c r="F195" s="100">
        <f>SUM(F180:F194)</f>
        <v>0</v>
      </c>
    </row>
    <row r="201" spans="1:8" ht="15.75" thickBot="1" x14ac:dyDescent="0.3"/>
    <row r="202" spans="1:8" x14ac:dyDescent="0.25">
      <c r="B202" s="71"/>
      <c r="C202" s="162" t="s">
        <v>2</v>
      </c>
      <c r="D202" s="160"/>
      <c r="E202" s="160"/>
      <c r="F202" s="163"/>
    </row>
    <row r="203" spans="1:8" ht="15.75" thickBot="1" x14ac:dyDescent="0.3">
      <c r="A203" s="4"/>
      <c r="B203" s="71"/>
      <c r="C203" s="72" t="s">
        <v>3</v>
      </c>
      <c r="D203" s="6" t="s">
        <v>4</v>
      </c>
      <c r="E203" s="6" t="s">
        <v>67</v>
      </c>
      <c r="F203" s="73" t="s">
        <v>3</v>
      </c>
    </row>
    <row r="204" spans="1:8" ht="15.75" thickBot="1" x14ac:dyDescent="0.3">
      <c r="A204" s="74" t="s">
        <v>89</v>
      </c>
      <c r="B204" s="75" t="s">
        <v>7</v>
      </c>
      <c r="C204" s="76" t="s">
        <v>8</v>
      </c>
      <c r="D204" s="77" t="s">
        <v>9</v>
      </c>
      <c r="E204" s="77" t="s">
        <v>69</v>
      </c>
      <c r="F204" s="78" t="s">
        <v>11</v>
      </c>
    </row>
    <row r="205" spans="1:8" x14ac:dyDescent="0.25">
      <c r="A205" s="13" t="s">
        <v>12</v>
      </c>
      <c r="B205" s="79"/>
      <c r="C205" s="80"/>
      <c r="D205" s="54"/>
      <c r="E205" s="54"/>
      <c r="F205" s="81"/>
      <c r="H205" s="18" t="s">
        <v>83</v>
      </c>
    </row>
    <row r="206" spans="1:8" x14ac:dyDescent="0.25">
      <c r="A206" s="28" t="s">
        <v>90</v>
      </c>
      <c r="B206" s="82"/>
      <c r="C206" s="83"/>
      <c r="D206" s="70"/>
      <c r="E206" s="70"/>
      <c r="F206" s="84"/>
      <c r="H206" s="18" t="s">
        <v>91</v>
      </c>
    </row>
    <row r="207" spans="1:8" x14ac:dyDescent="0.25">
      <c r="A207" s="28"/>
      <c r="B207" s="85"/>
      <c r="C207" s="86"/>
      <c r="D207" s="70"/>
      <c r="E207" s="70"/>
      <c r="F207" s="84"/>
    </row>
    <row r="208" spans="1:8" x14ac:dyDescent="0.25">
      <c r="A208" s="28"/>
      <c r="B208" s="82"/>
      <c r="C208" s="86"/>
      <c r="D208" s="70"/>
      <c r="E208" s="70"/>
      <c r="F208" s="84"/>
    </row>
    <row r="209" spans="1:8" x14ac:dyDescent="0.25">
      <c r="A209" s="28"/>
      <c r="B209" s="82"/>
      <c r="C209" s="86"/>
      <c r="D209" s="27"/>
      <c r="E209" s="27"/>
      <c r="F209" s="87"/>
    </row>
    <row r="210" spans="1:8" x14ac:dyDescent="0.25">
      <c r="A210" s="28" t="s">
        <v>36</v>
      </c>
      <c r="B210" s="82"/>
      <c r="C210" s="86"/>
      <c r="D210" s="27"/>
      <c r="E210" s="27"/>
      <c r="F210" s="87"/>
    </row>
    <row r="211" spans="1:8" x14ac:dyDescent="0.25">
      <c r="A211" s="28" t="s">
        <v>41</v>
      </c>
      <c r="B211" s="82"/>
      <c r="C211" s="86"/>
      <c r="D211" s="27"/>
      <c r="E211" s="27"/>
      <c r="F211" s="87"/>
    </row>
    <row r="212" spans="1:8" x14ac:dyDescent="0.25">
      <c r="A212" s="33"/>
      <c r="B212" s="89"/>
      <c r="C212" s="90"/>
      <c r="D212" s="37"/>
      <c r="E212" s="37"/>
      <c r="F212" s="91"/>
    </row>
    <row r="213" spans="1:8" x14ac:dyDescent="0.25">
      <c r="A213" s="33"/>
      <c r="B213" s="92"/>
      <c r="C213" s="90"/>
      <c r="D213" s="37"/>
      <c r="E213" s="37"/>
      <c r="F213" s="91"/>
    </row>
    <row r="214" spans="1:8" x14ac:dyDescent="0.25">
      <c r="A214" s="39"/>
      <c r="B214" s="89"/>
      <c r="C214" s="93"/>
      <c r="D214" s="36"/>
      <c r="E214" s="36"/>
      <c r="F214" s="94"/>
    </row>
    <row r="215" spans="1:8" x14ac:dyDescent="0.25">
      <c r="A215" s="39"/>
      <c r="B215" s="89"/>
      <c r="C215" s="93"/>
      <c r="D215" s="36"/>
      <c r="E215" s="36"/>
      <c r="F215" s="94"/>
    </row>
    <row r="216" spans="1:8" x14ac:dyDescent="0.25">
      <c r="A216" s="39"/>
      <c r="B216" s="89"/>
      <c r="C216" s="93"/>
      <c r="D216" s="36"/>
      <c r="E216" s="36"/>
      <c r="F216" s="94"/>
    </row>
    <row r="217" spans="1:8" ht="15.75" thickBot="1" x14ac:dyDescent="0.3">
      <c r="A217" s="95"/>
      <c r="B217" s="96"/>
      <c r="C217" s="90"/>
      <c r="D217" s="37"/>
      <c r="E217" s="37"/>
      <c r="F217" s="91"/>
    </row>
    <row r="218" spans="1:8" ht="15.75" thickBot="1" x14ac:dyDescent="0.3">
      <c r="A218" s="61" t="s">
        <v>51</v>
      </c>
      <c r="B218" s="97">
        <f>SUM(B205:B217)</f>
        <v>0</v>
      </c>
      <c r="C218" s="98">
        <f>SUM(C205:C217)</f>
        <v>0</v>
      </c>
      <c r="D218" s="99">
        <f>SUM(D205:D217)</f>
        <v>0</v>
      </c>
      <c r="E218" s="99">
        <f>SUM(E205:E217)</f>
        <v>0</v>
      </c>
      <c r="F218" s="100">
        <f>SUM(F205:F217)</f>
        <v>0</v>
      </c>
      <c r="H218" s="48"/>
    </row>
    <row r="224" spans="1:8" ht="15.75" thickBot="1" x14ac:dyDescent="0.3"/>
    <row r="225" spans="1:8" x14ac:dyDescent="0.25">
      <c r="B225" s="71"/>
      <c r="C225" s="162" t="s">
        <v>2</v>
      </c>
      <c r="D225" s="160"/>
      <c r="E225" s="160"/>
      <c r="F225" s="163"/>
    </row>
    <row r="226" spans="1:8" ht="15.75" thickBot="1" x14ac:dyDescent="0.3">
      <c r="A226" s="4"/>
      <c r="B226" s="71"/>
      <c r="C226" s="72" t="s">
        <v>3</v>
      </c>
      <c r="D226" s="6" t="s">
        <v>4</v>
      </c>
      <c r="E226" s="6" t="s">
        <v>67</v>
      </c>
      <c r="F226" s="73" t="s">
        <v>3</v>
      </c>
    </row>
    <row r="227" spans="1:8" ht="15.75" thickBot="1" x14ac:dyDescent="0.3">
      <c r="A227" s="74" t="s">
        <v>92</v>
      </c>
      <c r="B227" s="75" t="s">
        <v>7</v>
      </c>
      <c r="C227" s="76" t="s">
        <v>8</v>
      </c>
      <c r="D227" s="77" t="s">
        <v>9</v>
      </c>
      <c r="E227" s="77" t="s">
        <v>69</v>
      </c>
      <c r="F227" s="78" t="s">
        <v>11</v>
      </c>
    </row>
    <row r="228" spans="1:8" x14ac:dyDescent="0.25">
      <c r="A228" s="13" t="s">
        <v>12</v>
      </c>
      <c r="B228" s="79"/>
      <c r="C228" s="80"/>
      <c r="D228" s="54"/>
      <c r="E228" s="54"/>
      <c r="F228" s="81"/>
      <c r="H228" s="18" t="s">
        <v>93</v>
      </c>
    </row>
    <row r="229" spans="1:8" x14ac:dyDescent="0.25">
      <c r="A229" s="28"/>
      <c r="B229" s="82"/>
      <c r="C229" s="83"/>
      <c r="D229" s="70"/>
      <c r="E229" s="70"/>
      <c r="F229" s="84"/>
      <c r="H229" s="18" t="s">
        <v>91</v>
      </c>
    </row>
    <row r="230" spans="1:8" x14ac:dyDescent="0.25">
      <c r="A230" s="28"/>
      <c r="B230" s="85"/>
      <c r="C230" s="86"/>
      <c r="D230" s="70"/>
      <c r="E230" s="70"/>
      <c r="F230" s="84"/>
    </row>
    <row r="231" spans="1:8" x14ac:dyDescent="0.25">
      <c r="A231" s="28"/>
      <c r="B231" s="82"/>
      <c r="C231" s="86"/>
      <c r="D231" s="70"/>
      <c r="E231" s="70"/>
      <c r="F231" s="84"/>
    </row>
    <row r="232" spans="1:8" x14ac:dyDescent="0.25">
      <c r="A232" s="28"/>
      <c r="B232" s="82"/>
      <c r="C232" s="86"/>
      <c r="D232" s="27"/>
      <c r="E232" s="27"/>
      <c r="F232" s="87"/>
    </row>
    <row r="233" spans="1:8" x14ac:dyDescent="0.25">
      <c r="A233" s="28" t="s">
        <v>36</v>
      </c>
      <c r="B233" s="82"/>
      <c r="C233" s="86"/>
      <c r="D233" s="27"/>
      <c r="E233" s="27"/>
      <c r="F233" s="87"/>
    </row>
    <row r="234" spans="1:8" x14ac:dyDescent="0.25">
      <c r="A234" s="28" t="s">
        <v>41</v>
      </c>
      <c r="B234" s="82"/>
      <c r="C234" s="86"/>
      <c r="D234" s="27"/>
      <c r="E234" s="27"/>
      <c r="F234" s="87"/>
    </row>
    <row r="235" spans="1:8" x14ac:dyDescent="0.25">
      <c r="A235" s="33"/>
      <c r="B235" s="89"/>
      <c r="C235" s="90"/>
      <c r="D235" s="37"/>
      <c r="E235" s="37"/>
      <c r="F235" s="91"/>
    </row>
    <row r="236" spans="1:8" x14ac:dyDescent="0.25">
      <c r="A236" s="33"/>
      <c r="B236" s="92"/>
      <c r="C236" s="90"/>
      <c r="D236" s="37"/>
      <c r="E236" s="37"/>
      <c r="F236" s="91"/>
    </row>
    <row r="237" spans="1:8" x14ac:dyDescent="0.25">
      <c r="A237" s="39"/>
      <c r="B237" s="89"/>
      <c r="C237" s="93"/>
      <c r="D237" s="36"/>
      <c r="E237" s="36"/>
      <c r="F237" s="94"/>
    </row>
    <row r="238" spans="1:8" x14ac:dyDescent="0.25">
      <c r="A238" s="39"/>
      <c r="B238" s="89"/>
      <c r="C238" s="93"/>
      <c r="D238" s="36"/>
      <c r="E238" s="36"/>
      <c r="F238" s="94"/>
    </row>
    <row r="239" spans="1:8" x14ac:dyDescent="0.25">
      <c r="A239" s="39"/>
      <c r="B239" s="89"/>
      <c r="C239" s="93"/>
      <c r="D239" s="36"/>
      <c r="E239" s="36"/>
      <c r="F239" s="94"/>
    </row>
    <row r="240" spans="1:8" ht="15.75" thickBot="1" x14ac:dyDescent="0.3">
      <c r="A240" s="95"/>
      <c r="B240" s="96"/>
      <c r="C240" s="90"/>
      <c r="D240" s="37"/>
      <c r="E240" s="37"/>
      <c r="F240" s="91"/>
    </row>
    <row r="241" spans="1:6" ht="15.75" thickBot="1" x14ac:dyDescent="0.3">
      <c r="A241" s="61" t="s">
        <v>51</v>
      </c>
      <c r="B241" s="97">
        <f>SUM(B228:B240)</f>
        <v>0</v>
      </c>
      <c r="C241" s="98">
        <f>SUM(C228:C240)</f>
        <v>0</v>
      </c>
      <c r="D241" s="99">
        <f>SUM(D228:D240)</f>
        <v>0</v>
      </c>
      <c r="E241" s="99">
        <f>SUM(E228:E240)</f>
        <v>0</v>
      </c>
      <c r="F241" s="100">
        <f>SUM(F228:F240)</f>
        <v>0</v>
      </c>
    </row>
  </sheetData>
  <mergeCells count="5">
    <mergeCell ref="C3:F3"/>
    <mergeCell ref="C147:F147"/>
    <mergeCell ref="C177:F177"/>
    <mergeCell ref="C202:F202"/>
    <mergeCell ref="C225:F22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24"/>
  <sheetViews>
    <sheetView topLeftCell="A244" workbookViewId="0">
      <selection activeCell="A67" sqref="A67"/>
    </sheetView>
  </sheetViews>
  <sheetFormatPr baseColWidth="10" defaultRowHeight="15" x14ac:dyDescent="0.25"/>
  <cols>
    <col min="1" max="1" width="55" customWidth="1"/>
  </cols>
  <sheetData>
    <row r="1" spans="1:8" ht="20.25" x14ac:dyDescent="0.3">
      <c r="A1" s="1" t="s">
        <v>0</v>
      </c>
    </row>
    <row r="2" spans="1:8" ht="16.5" thickBot="1" x14ac:dyDescent="0.3">
      <c r="A2" s="2" t="s">
        <v>1</v>
      </c>
    </row>
    <row r="3" spans="1:8" x14ac:dyDescent="0.25">
      <c r="B3" s="3"/>
      <c r="C3" s="159" t="s">
        <v>2</v>
      </c>
      <c r="D3" s="160"/>
      <c r="E3" s="160"/>
      <c r="F3" s="161"/>
    </row>
    <row r="4" spans="1:8" ht="15.75" thickBot="1" x14ac:dyDescent="0.3">
      <c r="A4" s="4"/>
      <c r="B4" s="3"/>
      <c r="C4" s="5" t="s">
        <v>3</v>
      </c>
      <c r="D4" s="6" t="s">
        <v>4</v>
      </c>
      <c r="E4" s="6" t="s">
        <v>5</v>
      </c>
      <c r="F4" s="7" t="s">
        <v>3</v>
      </c>
    </row>
    <row r="5" spans="1:8" ht="16.5" thickTop="1" thickBot="1" x14ac:dyDescent="0.3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2" t="s">
        <v>11</v>
      </c>
    </row>
    <row r="6" spans="1:8" ht="15.75" thickTop="1" x14ac:dyDescent="0.25">
      <c r="A6" s="13" t="s">
        <v>12</v>
      </c>
      <c r="B6" s="14">
        <v>1423</v>
      </c>
      <c r="C6" s="15">
        <v>1281</v>
      </c>
      <c r="D6" s="16"/>
      <c r="E6" s="16">
        <v>142</v>
      </c>
      <c r="F6" s="17"/>
      <c r="H6" s="18" t="s">
        <v>13</v>
      </c>
    </row>
    <row r="7" spans="1:8" x14ac:dyDescent="0.25">
      <c r="A7" s="13" t="s">
        <v>14</v>
      </c>
      <c r="B7" s="14">
        <v>180</v>
      </c>
      <c r="C7" s="19">
        <v>144</v>
      </c>
      <c r="D7" s="20"/>
      <c r="E7" s="20">
        <v>36</v>
      </c>
      <c r="F7" s="14"/>
    </row>
    <row r="8" spans="1:8" x14ac:dyDescent="0.25">
      <c r="A8" s="21" t="s">
        <v>15</v>
      </c>
      <c r="B8" s="22">
        <v>160</v>
      </c>
      <c r="C8" s="23">
        <v>0</v>
      </c>
      <c r="D8" s="20">
        <v>80</v>
      </c>
      <c r="E8" s="20"/>
      <c r="F8" s="14">
        <v>80</v>
      </c>
      <c r="H8" s="18" t="s">
        <v>16</v>
      </c>
    </row>
    <row r="9" spans="1:8" x14ac:dyDescent="0.25">
      <c r="A9" s="24" t="s">
        <v>17</v>
      </c>
      <c r="B9" s="25">
        <v>10000</v>
      </c>
      <c r="C9" s="26">
        <v>8000</v>
      </c>
      <c r="D9" s="27"/>
      <c r="E9" s="27">
        <v>2000</v>
      </c>
      <c r="F9" s="25"/>
    </row>
    <row r="10" spans="1:8" x14ac:dyDescent="0.25">
      <c r="A10" s="28" t="s">
        <v>18</v>
      </c>
      <c r="B10" s="29">
        <v>12000</v>
      </c>
      <c r="C10" s="26">
        <v>9600</v>
      </c>
      <c r="D10" s="27"/>
      <c r="E10" s="27">
        <v>2400</v>
      </c>
      <c r="F10" s="25"/>
    </row>
    <row r="11" spans="1:8" x14ac:dyDescent="0.25">
      <c r="A11" s="28" t="s">
        <v>19</v>
      </c>
      <c r="B11" s="29">
        <v>500</v>
      </c>
      <c r="C11" s="26">
        <v>400</v>
      </c>
      <c r="D11" s="27"/>
      <c r="E11" s="27">
        <v>100</v>
      </c>
      <c r="F11" s="25"/>
    </row>
    <row r="12" spans="1:8" x14ac:dyDescent="0.25">
      <c r="A12" s="28" t="s">
        <v>20</v>
      </c>
      <c r="B12" s="29">
        <v>1000</v>
      </c>
      <c r="C12" s="26">
        <v>800</v>
      </c>
      <c r="D12" s="27"/>
      <c r="E12" s="27">
        <v>200</v>
      </c>
      <c r="F12" s="25"/>
    </row>
    <row r="13" spans="1:8" x14ac:dyDescent="0.25">
      <c r="A13" s="28" t="s">
        <v>21</v>
      </c>
      <c r="B13" s="29">
        <v>25</v>
      </c>
      <c r="C13" s="26">
        <v>20</v>
      </c>
      <c r="D13" s="27"/>
      <c r="E13" s="27">
        <v>5</v>
      </c>
      <c r="F13" s="25"/>
      <c r="H13" s="18" t="s">
        <v>22</v>
      </c>
    </row>
    <row r="14" spans="1:8" x14ac:dyDescent="0.25">
      <c r="A14" s="28" t="s">
        <v>23</v>
      </c>
      <c r="B14" s="29">
        <v>250</v>
      </c>
      <c r="C14" s="26">
        <v>200</v>
      </c>
      <c r="D14" s="27"/>
      <c r="E14" s="27">
        <v>50</v>
      </c>
      <c r="F14" s="25"/>
    </row>
    <row r="15" spans="1:8" x14ac:dyDescent="0.25">
      <c r="A15" s="28" t="s">
        <v>24</v>
      </c>
      <c r="B15" s="25">
        <v>5000</v>
      </c>
      <c r="C15" s="26">
        <v>4000</v>
      </c>
      <c r="D15" s="27"/>
      <c r="E15" s="27">
        <v>1000</v>
      </c>
      <c r="F15" s="25"/>
    </row>
    <row r="16" spans="1:8" x14ac:dyDescent="0.25">
      <c r="A16" s="30" t="s">
        <v>25</v>
      </c>
      <c r="B16" s="22">
        <v>450</v>
      </c>
      <c r="C16" s="23">
        <v>360</v>
      </c>
      <c r="D16" s="31"/>
      <c r="E16" s="31">
        <v>90</v>
      </c>
      <c r="F16" s="22"/>
    </row>
    <row r="17" spans="1:8" x14ac:dyDescent="0.25">
      <c r="A17" s="28" t="s">
        <v>26</v>
      </c>
      <c r="B17" s="25">
        <v>55</v>
      </c>
      <c r="C17" s="26">
        <v>44</v>
      </c>
      <c r="D17" s="27"/>
      <c r="E17" s="27">
        <v>11</v>
      </c>
      <c r="F17" s="25"/>
    </row>
    <row r="18" spans="1:8" x14ac:dyDescent="0.25">
      <c r="A18" s="28" t="s">
        <v>27</v>
      </c>
      <c r="B18" s="25">
        <v>23092</v>
      </c>
      <c r="C18" s="26">
        <v>18492</v>
      </c>
      <c r="D18" s="27">
        <v>0</v>
      </c>
      <c r="E18" s="27">
        <v>4600</v>
      </c>
      <c r="F18" s="25"/>
      <c r="H18" s="18" t="s">
        <v>28</v>
      </c>
    </row>
    <row r="19" spans="1:8" x14ac:dyDescent="0.25">
      <c r="A19" s="28" t="s">
        <v>29</v>
      </c>
      <c r="B19" s="25">
        <v>280</v>
      </c>
      <c r="C19" s="26">
        <v>224</v>
      </c>
      <c r="D19" s="27"/>
      <c r="E19" s="27">
        <v>56</v>
      </c>
      <c r="F19" s="25"/>
      <c r="H19" s="18" t="s">
        <v>30</v>
      </c>
    </row>
    <row r="20" spans="1:8" x14ac:dyDescent="0.25">
      <c r="A20" s="28" t="s">
        <v>31</v>
      </c>
      <c r="B20" s="25">
        <v>100</v>
      </c>
      <c r="C20" s="26">
        <v>80</v>
      </c>
      <c r="D20" s="27"/>
      <c r="E20" s="27">
        <v>20</v>
      </c>
      <c r="F20" s="25"/>
      <c r="H20" s="18" t="s">
        <v>30</v>
      </c>
    </row>
    <row r="21" spans="1:8" x14ac:dyDescent="0.25">
      <c r="A21" s="24" t="s">
        <v>32</v>
      </c>
      <c r="B21" s="25">
        <v>1000</v>
      </c>
      <c r="C21" s="26">
        <v>1000</v>
      </c>
      <c r="D21" s="27"/>
      <c r="E21" s="27"/>
      <c r="F21" s="25"/>
    </row>
    <row r="22" spans="1:8" x14ac:dyDescent="0.25">
      <c r="A22" s="28" t="s">
        <v>33</v>
      </c>
      <c r="B22" s="29">
        <v>150</v>
      </c>
      <c r="C22" s="32">
        <v>120</v>
      </c>
      <c r="D22" s="27"/>
      <c r="E22" s="27">
        <v>30</v>
      </c>
      <c r="F22" s="25"/>
    </row>
    <row r="23" spans="1:8" x14ac:dyDescent="0.25">
      <c r="A23" s="28" t="s">
        <v>34</v>
      </c>
      <c r="B23" s="29">
        <v>150</v>
      </c>
      <c r="C23" s="32">
        <v>120</v>
      </c>
      <c r="D23" s="27"/>
      <c r="E23" s="27">
        <v>30</v>
      </c>
      <c r="F23" s="25"/>
    </row>
    <row r="24" spans="1:8" x14ac:dyDescent="0.25">
      <c r="A24" s="28" t="s">
        <v>35</v>
      </c>
      <c r="B24" s="29">
        <v>200</v>
      </c>
      <c r="C24" s="32">
        <v>160</v>
      </c>
      <c r="D24" s="27"/>
      <c r="E24" s="27">
        <v>40</v>
      </c>
      <c r="F24" s="25"/>
    </row>
    <row r="25" spans="1:8" x14ac:dyDescent="0.25">
      <c r="A25" s="28" t="s">
        <v>36</v>
      </c>
      <c r="B25" s="29">
        <v>1020</v>
      </c>
      <c r="C25" s="26">
        <v>820</v>
      </c>
      <c r="D25" s="27"/>
      <c r="E25" s="27">
        <v>200</v>
      </c>
      <c r="F25" s="25"/>
    </row>
    <row r="26" spans="1:8" x14ac:dyDescent="0.25">
      <c r="A26" s="28" t="s">
        <v>37</v>
      </c>
      <c r="B26" s="29">
        <v>89</v>
      </c>
      <c r="C26" s="26">
        <v>0</v>
      </c>
      <c r="D26" s="27"/>
      <c r="E26" s="27">
        <v>0</v>
      </c>
      <c r="F26" s="25">
        <v>89</v>
      </c>
    </row>
    <row r="27" spans="1:8" x14ac:dyDescent="0.25">
      <c r="A27" s="28" t="s">
        <v>38</v>
      </c>
      <c r="B27" s="29">
        <v>700</v>
      </c>
      <c r="C27" s="26">
        <v>560</v>
      </c>
      <c r="D27" s="27"/>
      <c r="E27" s="27">
        <v>140</v>
      </c>
      <c r="F27" s="25"/>
    </row>
    <row r="28" spans="1:8" x14ac:dyDescent="0.25">
      <c r="A28" s="28" t="s">
        <v>39</v>
      </c>
      <c r="B28" s="29">
        <v>200</v>
      </c>
      <c r="C28" s="26">
        <v>160</v>
      </c>
      <c r="D28" s="27"/>
      <c r="E28" s="27">
        <v>40</v>
      </c>
      <c r="F28" s="25"/>
      <c r="H28" s="18" t="s">
        <v>30</v>
      </c>
    </row>
    <row r="29" spans="1:8" x14ac:dyDescent="0.25">
      <c r="A29" s="28" t="s">
        <v>40</v>
      </c>
      <c r="B29" s="29">
        <v>100</v>
      </c>
      <c r="C29" s="26">
        <v>80</v>
      </c>
      <c r="D29" s="27"/>
      <c r="E29" s="27">
        <v>20</v>
      </c>
      <c r="F29" s="25"/>
      <c r="H29" s="18" t="s">
        <v>30</v>
      </c>
    </row>
    <row r="30" spans="1:8" x14ac:dyDescent="0.25">
      <c r="A30" s="28" t="s">
        <v>41</v>
      </c>
      <c r="B30" s="29">
        <v>1875</v>
      </c>
      <c r="C30" s="26">
        <v>1500</v>
      </c>
      <c r="D30" s="27"/>
      <c r="E30" s="27">
        <v>375</v>
      </c>
      <c r="F30" s="25"/>
    </row>
    <row r="31" spans="1:8" x14ac:dyDescent="0.25">
      <c r="A31" s="33" t="s">
        <v>42</v>
      </c>
      <c r="B31" s="34">
        <v>500</v>
      </c>
      <c r="C31" s="35">
        <v>500</v>
      </c>
      <c r="D31" s="36"/>
      <c r="E31" s="36"/>
      <c r="F31" s="34"/>
    </row>
    <row r="32" spans="1:8" x14ac:dyDescent="0.25">
      <c r="A32" s="33" t="s">
        <v>43</v>
      </c>
      <c r="B32" s="34">
        <v>0</v>
      </c>
      <c r="C32" s="35">
        <v>0</v>
      </c>
      <c r="D32" s="37"/>
      <c r="E32" s="37"/>
      <c r="F32" s="38"/>
      <c r="H32" s="18" t="s">
        <v>44</v>
      </c>
    </row>
    <row r="33" spans="1:8" x14ac:dyDescent="0.25">
      <c r="A33" s="33" t="s">
        <v>45</v>
      </c>
      <c r="B33" s="34">
        <v>500</v>
      </c>
      <c r="C33" s="35">
        <v>500</v>
      </c>
      <c r="D33" s="37"/>
      <c r="E33" s="37">
        <v>0</v>
      </c>
      <c r="F33" s="38"/>
    </row>
    <row r="34" spans="1:8" x14ac:dyDescent="0.25">
      <c r="A34" s="39" t="s">
        <v>46</v>
      </c>
      <c r="B34" s="40">
        <v>5000</v>
      </c>
      <c r="C34" s="41">
        <v>5000</v>
      </c>
      <c r="D34" s="36"/>
      <c r="E34" s="36"/>
      <c r="F34" s="34"/>
    </row>
    <row r="35" spans="1:8" x14ac:dyDescent="0.25">
      <c r="A35" s="39" t="s">
        <v>47</v>
      </c>
      <c r="B35" s="40">
        <v>300</v>
      </c>
      <c r="C35" s="41">
        <v>300</v>
      </c>
      <c r="D35" s="36"/>
      <c r="E35" s="36"/>
      <c r="F35" s="34"/>
    </row>
    <row r="36" spans="1:8" x14ac:dyDescent="0.25">
      <c r="A36" s="39" t="s">
        <v>48</v>
      </c>
      <c r="B36" s="40">
        <v>3000</v>
      </c>
      <c r="C36" s="41">
        <v>3000</v>
      </c>
      <c r="D36" s="36"/>
      <c r="E36" s="36"/>
      <c r="F36" s="34"/>
      <c r="H36" s="18" t="s">
        <v>49</v>
      </c>
    </row>
    <row r="37" spans="1:8" ht="15.75" thickBot="1" x14ac:dyDescent="0.3">
      <c r="A37" s="42" t="s">
        <v>50</v>
      </c>
      <c r="B37" s="40">
        <v>0</v>
      </c>
      <c r="C37" s="41">
        <v>0</v>
      </c>
      <c r="D37" s="36"/>
      <c r="E37" s="37">
        <v>0</v>
      </c>
      <c r="F37" s="38"/>
      <c r="H37" s="18" t="s">
        <v>44</v>
      </c>
    </row>
    <row r="38" spans="1:8" ht="16.5" thickTop="1" thickBot="1" x14ac:dyDescent="0.3">
      <c r="A38" s="43" t="s">
        <v>51</v>
      </c>
      <c r="B38" s="44">
        <f>SUM(B6:B37)</f>
        <v>69299</v>
      </c>
      <c r="C38" s="45">
        <f>SUM(C6:C37)</f>
        <v>57465</v>
      </c>
      <c r="D38" s="46">
        <f>SUM(D6:D37)</f>
        <v>80</v>
      </c>
      <c r="E38" s="46">
        <f>SUM(E6:E37)</f>
        <v>11585</v>
      </c>
      <c r="F38" s="47">
        <f>SUM(F6:F37)</f>
        <v>169</v>
      </c>
    </row>
    <row r="39" spans="1:8" ht="15.75" thickTop="1" x14ac:dyDescent="0.25"/>
    <row r="42" spans="1:8" x14ac:dyDescent="0.25">
      <c r="D42" s="48"/>
    </row>
    <row r="43" spans="1:8" x14ac:dyDescent="0.25">
      <c r="A43" s="49" t="s">
        <v>52</v>
      </c>
      <c r="B43" s="50" t="s">
        <v>53</v>
      </c>
      <c r="C43" s="50" t="s">
        <v>54</v>
      </c>
      <c r="D43" s="50" t="s">
        <v>55</v>
      </c>
    </row>
    <row r="44" spans="1:8" ht="15.75" thickBot="1" x14ac:dyDescent="0.3">
      <c r="A44" s="51"/>
      <c r="B44" s="52">
        <v>2014</v>
      </c>
      <c r="C44" s="52">
        <v>2014</v>
      </c>
      <c r="D44" s="52"/>
    </row>
    <row r="45" spans="1:8" x14ac:dyDescent="0.25">
      <c r="A45" s="53" t="s">
        <v>12</v>
      </c>
      <c r="B45" s="54">
        <v>1400</v>
      </c>
      <c r="C45" s="54">
        <v>1423</v>
      </c>
      <c r="D45" s="55">
        <f>C45-B45</f>
        <v>23</v>
      </c>
    </row>
    <row r="46" spans="1:8" x14ac:dyDescent="0.25">
      <c r="A46" s="56" t="s">
        <v>14</v>
      </c>
      <c r="B46" s="31">
        <v>180</v>
      </c>
      <c r="C46" s="31">
        <v>180</v>
      </c>
      <c r="D46" s="31">
        <f>C46-B46</f>
        <v>0</v>
      </c>
    </row>
    <row r="47" spans="1:8" x14ac:dyDescent="0.25">
      <c r="A47" s="57" t="s">
        <v>15</v>
      </c>
      <c r="B47" s="31">
        <v>0</v>
      </c>
      <c r="C47" s="31">
        <v>160</v>
      </c>
      <c r="D47" s="31">
        <f t="shared" ref="D47:D76" si="0">C47-B47</f>
        <v>160</v>
      </c>
    </row>
    <row r="48" spans="1:8" x14ac:dyDescent="0.25">
      <c r="A48" s="24" t="s">
        <v>17</v>
      </c>
      <c r="B48" s="27">
        <v>14875</v>
      </c>
      <c r="C48" s="27">
        <v>10000</v>
      </c>
      <c r="D48" s="58">
        <f t="shared" si="0"/>
        <v>-4875</v>
      </c>
    </row>
    <row r="49" spans="1:6" x14ac:dyDescent="0.25">
      <c r="A49" s="24" t="s">
        <v>18</v>
      </c>
      <c r="B49" s="27">
        <v>14875</v>
      </c>
      <c r="C49" s="27">
        <v>12000</v>
      </c>
      <c r="D49" s="58">
        <f t="shared" si="0"/>
        <v>-2875</v>
      </c>
    </row>
    <row r="50" spans="1:6" x14ac:dyDescent="0.25">
      <c r="A50" s="24" t="s">
        <v>19</v>
      </c>
      <c r="B50" s="27">
        <v>500</v>
      </c>
      <c r="C50" s="27">
        <v>500</v>
      </c>
      <c r="D50" s="27">
        <f t="shared" si="0"/>
        <v>0</v>
      </c>
    </row>
    <row r="51" spans="1:6" x14ac:dyDescent="0.25">
      <c r="A51" s="24" t="s">
        <v>20</v>
      </c>
      <c r="B51" s="27">
        <v>2700</v>
      </c>
      <c r="C51" s="27">
        <v>1000</v>
      </c>
      <c r="D51" s="58">
        <f t="shared" si="0"/>
        <v>-1700</v>
      </c>
    </row>
    <row r="52" spans="1:6" x14ac:dyDescent="0.25">
      <c r="A52" s="24" t="s">
        <v>21</v>
      </c>
      <c r="B52" s="27">
        <v>0</v>
      </c>
      <c r="C52" s="27">
        <v>25</v>
      </c>
      <c r="D52" s="27">
        <f t="shared" si="0"/>
        <v>25</v>
      </c>
    </row>
    <row r="53" spans="1:6" x14ac:dyDescent="0.25">
      <c r="A53" s="24" t="s">
        <v>23</v>
      </c>
      <c r="B53" s="27">
        <v>500</v>
      </c>
      <c r="C53" s="27">
        <v>250</v>
      </c>
      <c r="D53" s="58">
        <f t="shared" si="0"/>
        <v>-250</v>
      </c>
    </row>
    <row r="54" spans="1:6" x14ac:dyDescent="0.25">
      <c r="A54" s="24" t="s">
        <v>24</v>
      </c>
      <c r="B54" s="27">
        <v>19750</v>
      </c>
      <c r="C54" s="27">
        <v>5000</v>
      </c>
      <c r="D54" s="58">
        <f t="shared" si="0"/>
        <v>-14750</v>
      </c>
    </row>
    <row r="55" spans="1:6" x14ac:dyDescent="0.25">
      <c r="A55" s="24" t="s">
        <v>25</v>
      </c>
      <c r="B55" s="27">
        <v>600</v>
      </c>
      <c r="C55" s="27">
        <v>450</v>
      </c>
      <c r="D55" s="58">
        <f t="shared" si="0"/>
        <v>-150</v>
      </c>
    </row>
    <row r="56" spans="1:6" x14ac:dyDescent="0.25">
      <c r="A56" s="24" t="s">
        <v>26</v>
      </c>
      <c r="B56" s="27">
        <v>55</v>
      </c>
      <c r="C56" s="27">
        <v>55</v>
      </c>
      <c r="D56" s="27">
        <f t="shared" si="0"/>
        <v>0</v>
      </c>
    </row>
    <row r="57" spans="1:6" x14ac:dyDescent="0.25">
      <c r="A57" s="24" t="s">
        <v>27</v>
      </c>
      <c r="B57" s="27">
        <v>25000</v>
      </c>
      <c r="C57" s="27">
        <v>23092</v>
      </c>
      <c r="D57" s="58">
        <f t="shared" si="0"/>
        <v>-1908</v>
      </c>
      <c r="F57" s="18" t="s">
        <v>28</v>
      </c>
    </row>
    <row r="58" spans="1:6" x14ac:dyDescent="0.25">
      <c r="A58" s="24" t="s">
        <v>29</v>
      </c>
      <c r="B58" s="27">
        <v>0</v>
      </c>
      <c r="C58" s="27">
        <v>280</v>
      </c>
      <c r="D58" s="27">
        <f t="shared" si="0"/>
        <v>280</v>
      </c>
    </row>
    <row r="59" spans="1:6" x14ac:dyDescent="0.25">
      <c r="A59" s="24" t="s">
        <v>31</v>
      </c>
      <c r="B59" s="27">
        <v>0</v>
      </c>
      <c r="C59" s="27">
        <v>100</v>
      </c>
      <c r="D59" s="27">
        <f t="shared" si="0"/>
        <v>100</v>
      </c>
    </row>
    <row r="60" spans="1:6" x14ac:dyDescent="0.25">
      <c r="A60" s="24" t="s">
        <v>32</v>
      </c>
      <c r="B60" s="27">
        <v>1900</v>
      </c>
      <c r="C60" s="27">
        <v>1000</v>
      </c>
      <c r="D60" s="58">
        <f t="shared" si="0"/>
        <v>-900</v>
      </c>
      <c r="F60" s="18" t="s">
        <v>28</v>
      </c>
    </row>
    <row r="61" spans="1:6" x14ac:dyDescent="0.25">
      <c r="A61" s="24" t="s">
        <v>33</v>
      </c>
      <c r="B61" s="27">
        <v>150</v>
      </c>
      <c r="C61" s="27">
        <v>150</v>
      </c>
      <c r="D61" s="27">
        <f t="shared" si="0"/>
        <v>0</v>
      </c>
    </row>
    <row r="62" spans="1:6" x14ac:dyDescent="0.25">
      <c r="A62" s="24" t="s">
        <v>34</v>
      </c>
      <c r="B62" s="27">
        <v>150</v>
      </c>
      <c r="C62" s="27">
        <v>150</v>
      </c>
      <c r="D62" s="27">
        <f t="shared" si="0"/>
        <v>0</v>
      </c>
    </row>
    <row r="63" spans="1:6" x14ac:dyDescent="0.25">
      <c r="A63" s="24" t="s">
        <v>35</v>
      </c>
      <c r="B63" s="27">
        <v>200</v>
      </c>
      <c r="C63" s="27">
        <v>200</v>
      </c>
      <c r="D63" s="27">
        <f t="shared" si="0"/>
        <v>0</v>
      </c>
    </row>
    <row r="64" spans="1:6" x14ac:dyDescent="0.25">
      <c r="A64" s="24" t="s">
        <v>36</v>
      </c>
      <c r="B64" s="27">
        <v>1020</v>
      </c>
      <c r="C64" s="27">
        <v>1020</v>
      </c>
      <c r="D64" s="27">
        <f t="shared" si="0"/>
        <v>0</v>
      </c>
    </row>
    <row r="65" spans="1:10" x14ac:dyDescent="0.25">
      <c r="A65" s="24" t="s">
        <v>37</v>
      </c>
      <c r="B65" s="27">
        <v>140</v>
      </c>
      <c r="C65" s="27">
        <v>89</v>
      </c>
      <c r="D65" s="58">
        <f t="shared" si="0"/>
        <v>-51</v>
      </c>
    </row>
    <row r="66" spans="1:10" x14ac:dyDescent="0.25">
      <c r="A66" s="24" t="s">
        <v>38</v>
      </c>
      <c r="B66" s="27">
        <v>810</v>
      </c>
      <c r="C66" s="27">
        <v>700</v>
      </c>
      <c r="D66" s="58">
        <f t="shared" si="0"/>
        <v>-110</v>
      </c>
    </row>
    <row r="67" spans="1:10" x14ac:dyDescent="0.25">
      <c r="A67" s="24" t="s">
        <v>39</v>
      </c>
      <c r="B67" s="27">
        <v>0</v>
      </c>
      <c r="C67" s="27">
        <v>200</v>
      </c>
      <c r="D67" s="27">
        <f t="shared" si="0"/>
        <v>200</v>
      </c>
    </row>
    <row r="68" spans="1:10" x14ac:dyDescent="0.25">
      <c r="A68" s="24" t="s">
        <v>40</v>
      </c>
      <c r="B68" s="27">
        <v>0</v>
      </c>
      <c r="C68" s="27">
        <v>100</v>
      </c>
      <c r="D68" s="27">
        <f t="shared" si="0"/>
        <v>100</v>
      </c>
    </row>
    <row r="69" spans="1:10" x14ac:dyDescent="0.25">
      <c r="A69" s="24" t="s">
        <v>41</v>
      </c>
      <c r="B69" s="27">
        <v>1875</v>
      </c>
      <c r="C69" s="27">
        <v>1875</v>
      </c>
      <c r="D69" s="27">
        <f t="shared" si="0"/>
        <v>0</v>
      </c>
    </row>
    <row r="70" spans="1:10" x14ac:dyDescent="0.25">
      <c r="A70" s="39" t="s">
        <v>42</v>
      </c>
      <c r="B70" s="36">
        <v>2000</v>
      </c>
      <c r="C70" s="36">
        <v>500</v>
      </c>
      <c r="D70" s="59">
        <f t="shared" si="0"/>
        <v>-1500</v>
      </c>
    </row>
    <row r="71" spans="1:10" x14ac:dyDescent="0.25">
      <c r="A71" s="39" t="s">
        <v>43</v>
      </c>
      <c r="B71" s="36">
        <v>1700</v>
      </c>
      <c r="C71" s="36">
        <v>0</v>
      </c>
      <c r="D71" s="59">
        <f t="shared" si="0"/>
        <v>-1700</v>
      </c>
    </row>
    <row r="72" spans="1:10" x14ac:dyDescent="0.25">
      <c r="A72" s="39" t="s">
        <v>45</v>
      </c>
      <c r="B72" s="36">
        <v>500</v>
      </c>
      <c r="C72" s="36">
        <v>500</v>
      </c>
      <c r="D72" s="36">
        <f t="shared" si="0"/>
        <v>0</v>
      </c>
    </row>
    <row r="73" spans="1:10" x14ac:dyDescent="0.25">
      <c r="A73" s="39" t="s">
        <v>46</v>
      </c>
      <c r="B73" s="36">
        <v>13900</v>
      </c>
      <c r="C73" s="115">
        <v>1000</v>
      </c>
      <c r="D73" s="59">
        <f t="shared" si="0"/>
        <v>-12900</v>
      </c>
      <c r="F73" s="111" t="s">
        <v>103</v>
      </c>
      <c r="G73" s="111"/>
      <c r="H73" s="111"/>
      <c r="I73" s="111"/>
      <c r="J73" s="111"/>
    </row>
    <row r="74" spans="1:10" x14ac:dyDescent="0.25">
      <c r="A74" s="39" t="s">
        <v>47</v>
      </c>
      <c r="B74" s="36">
        <v>300</v>
      </c>
      <c r="C74" s="36">
        <v>300</v>
      </c>
      <c r="D74" s="36">
        <f t="shared" si="0"/>
        <v>0</v>
      </c>
    </row>
    <row r="75" spans="1:10" x14ac:dyDescent="0.25">
      <c r="A75" s="39" t="s">
        <v>48</v>
      </c>
      <c r="B75" s="36">
        <v>2500</v>
      </c>
      <c r="C75" s="36">
        <v>3000</v>
      </c>
      <c r="D75" s="36">
        <f t="shared" si="0"/>
        <v>500</v>
      </c>
    </row>
    <row r="76" spans="1:10" ht="15.75" thickBot="1" x14ac:dyDescent="0.3">
      <c r="A76" s="60" t="s">
        <v>50</v>
      </c>
      <c r="B76" s="37">
        <v>1900</v>
      </c>
      <c r="C76" s="37">
        <v>0</v>
      </c>
      <c r="D76" s="59">
        <f t="shared" si="0"/>
        <v>-1900</v>
      </c>
    </row>
    <row r="77" spans="1:10" ht="15.75" thickBot="1" x14ac:dyDescent="0.3">
      <c r="A77" s="61" t="s">
        <v>51</v>
      </c>
      <c r="B77" s="62">
        <f>SUM(B45:B76)</f>
        <v>109480</v>
      </c>
      <c r="C77" s="62">
        <f>SUM(C45:C76)</f>
        <v>65299</v>
      </c>
      <c r="D77" s="63">
        <f>SUM(D45:D76)</f>
        <v>-44181</v>
      </c>
    </row>
    <row r="80" spans="1:10" x14ac:dyDescent="0.25">
      <c r="A80" s="64" t="s">
        <v>56</v>
      </c>
      <c r="B80" s="65" t="s">
        <v>53</v>
      </c>
      <c r="C80" s="65" t="s">
        <v>54</v>
      </c>
      <c r="D80" s="65" t="s">
        <v>55</v>
      </c>
    </row>
    <row r="81" spans="1:7" ht="15.75" thickBot="1" x14ac:dyDescent="0.3">
      <c r="A81" s="66"/>
      <c r="B81" s="67">
        <v>2014</v>
      </c>
      <c r="C81" s="67">
        <v>2014</v>
      </c>
      <c r="D81" s="67"/>
    </row>
    <row r="82" spans="1:7" x14ac:dyDescent="0.25">
      <c r="A82" s="53" t="s">
        <v>12</v>
      </c>
      <c r="B82" s="54">
        <v>1260</v>
      </c>
      <c r="C82" s="55">
        <f>C6</f>
        <v>1281</v>
      </c>
      <c r="D82" s="55">
        <f>C82-B82</f>
        <v>21</v>
      </c>
    </row>
    <row r="83" spans="1:7" x14ac:dyDescent="0.25">
      <c r="A83" s="56" t="s">
        <v>14</v>
      </c>
      <c r="B83" s="31">
        <v>144</v>
      </c>
      <c r="C83" s="68">
        <f t="shared" ref="C83:C113" si="1">C7</f>
        <v>144</v>
      </c>
      <c r="D83" s="31">
        <f>C83-B83</f>
        <v>0</v>
      </c>
    </row>
    <row r="84" spans="1:7" x14ac:dyDescent="0.25">
      <c r="A84" s="57" t="s">
        <v>15</v>
      </c>
      <c r="B84" s="31">
        <v>0</v>
      </c>
      <c r="C84" s="31">
        <f t="shared" si="1"/>
        <v>0</v>
      </c>
      <c r="D84" s="31">
        <f t="shared" ref="D84:D113" si="2">C84-B84</f>
        <v>0</v>
      </c>
    </row>
    <row r="85" spans="1:7" x14ac:dyDescent="0.25">
      <c r="A85" s="24" t="s">
        <v>17</v>
      </c>
      <c r="B85" s="27">
        <v>11900</v>
      </c>
      <c r="C85" s="27">
        <f t="shared" si="1"/>
        <v>8000</v>
      </c>
      <c r="D85" s="58">
        <f t="shared" si="2"/>
        <v>-3900</v>
      </c>
    </row>
    <row r="86" spans="1:7" x14ac:dyDescent="0.25">
      <c r="A86" s="24" t="s">
        <v>18</v>
      </c>
      <c r="B86" s="27">
        <v>11900</v>
      </c>
      <c r="C86" s="27">
        <f t="shared" si="1"/>
        <v>9600</v>
      </c>
      <c r="D86" s="58">
        <f t="shared" si="2"/>
        <v>-2300</v>
      </c>
      <c r="F86" s="48"/>
    </row>
    <row r="87" spans="1:7" x14ac:dyDescent="0.25">
      <c r="A87" s="24" t="s">
        <v>19</v>
      </c>
      <c r="B87" s="27">
        <v>400</v>
      </c>
      <c r="C87" s="27">
        <f t="shared" si="1"/>
        <v>400</v>
      </c>
      <c r="D87" s="27">
        <f t="shared" si="2"/>
        <v>0</v>
      </c>
    </row>
    <row r="88" spans="1:7" x14ac:dyDescent="0.25">
      <c r="A88" s="24" t="s">
        <v>20</v>
      </c>
      <c r="B88" s="27">
        <v>2160</v>
      </c>
      <c r="C88" s="27">
        <f t="shared" si="1"/>
        <v>800</v>
      </c>
      <c r="D88" s="58">
        <f t="shared" si="2"/>
        <v>-1360</v>
      </c>
    </row>
    <row r="89" spans="1:7" x14ac:dyDescent="0.25">
      <c r="A89" s="24" t="s">
        <v>21</v>
      </c>
      <c r="B89" s="27">
        <v>0</v>
      </c>
      <c r="C89" s="27">
        <f t="shared" si="1"/>
        <v>20</v>
      </c>
      <c r="D89" s="27">
        <f t="shared" si="2"/>
        <v>20</v>
      </c>
      <c r="G89" s="48"/>
    </row>
    <row r="90" spans="1:7" x14ac:dyDescent="0.25">
      <c r="A90" s="24" t="s">
        <v>23</v>
      </c>
      <c r="B90" s="27">
        <v>400</v>
      </c>
      <c r="C90" s="27">
        <f t="shared" si="1"/>
        <v>200</v>
      </c>
      <c r="D90" s="58">
        <f t="shared" si="2"/>
        <v>-200</v>
      </c>
    </row>
    <row r="91" spans="1:7" x14ac:dyDescent="0.25">
      <c r="A91" s="24" t="s">
        <v>24</v>
      </c>
      <c r="B91" s="27">
        <v>15800</v>
      </c>
      <c r="C91" s="27">
        <f t="shared" si="1"/>
        <v>4000</v>
      </c>
      <c r="D91" s="58">
        <f t="shared" si="2"/>
        <v>-11800</v>
      </c>
    </row>
    <row r="92" spans="1:7" x14ac:dyDescent="0.25">
      <c r="A92" s="24" t="s">
        <v>25</v>
      </c>
      <c r="B92" s="27">
        <v>480</v>
      </c>
      <c r="C92" s="27">
        <f t="shared" si="1"/>
        <v>360</v>
      </c>
      <c r="D92" s="58">
        <f t="shared" si="2"/>
        <v>-120</v>
      </c>
    </row>
    <row r="93" spans="1:7" x14ac:dyDescent="0.25">
      <c r="A93" s="24" t="s">
        <v>26</v>
      </c>
      <c r="B93" s="27">
        <v>44</v>
      </c>
      <c r="C93" s="27">
        <f t="shared" si="1"/>
        <v>44</v>
      </c>
      <c r="D93" s="27">
        <f t="shared" si="2"/>
        <v>0</v>
      </c>
    </row>
    <row r="94" spans="1:7" x14ac:dyDescent="0.25">
      <c r="A94" s="24" t="s">
        <v>27</v>
      </c>
      <c r="B94" s="27">
        <v>16900</v>
      </c>
      <c r="C94" s="27">
        <f t="shared" si="1"/>
        <v>18492</v>
      </c>
      <c r="D94" s="27">
        <f t="shared" si="2"/>
        <v>1592</v>
      </c>
      <c r="F94" s="18" t="s">
        <v>28</v>
      </c>
    </row>
    <row r="95" spans="1:7" x14ac:dyDescent="0.25">
      <c r="A95" s="24" t="s">
        <v>29</v>
      </c>
      <c r="B95" s="27">
        <v>0</v>
      </c>
      <c r="C95" s="27">
        <f t="shared" si="1"/>
        <v>224</v>
      </c>
      <c r="D95" s="27">
        <f t="shared" si="2"/>
        <v>224</v>
      </c>
    </row>
    <row r="96" spans="1:7" x14ac:dyDescent="0.25">
      <c r="A96" s="24" t="s">
        <v>31</v>
      </c>
      <c r="B96" s="27">
        <v>0</v>
      </c>
      <c r="C96" s="27">
        <f t="shared" si="1"/>
        <v>80</v>
      </c>
      <c r="D96" s="27">
        <f t="shared" si="2"/>
        <v>80</v>
      </c>
    </row>
    <row r="97" spans="1:10" x14ac:dyDescent="0.25">
      <c r="A97" s="24" t="s">
        <v>32</v>
      </c>
      <c r="B97" s="27">
        <v>1900</v>
      </c>
      <c r="C97" s="27">
        <f t="shared" si="1"/>
        <v>1000</v>
      </c>
      <c r="D97" s="58">
        <f t="shared" si="2"/>
        <v>-900</v>
      </c>
      <c r="F97" s="18" t="s">
        <v>28</v>
      </c>
    </row>
    <row r="98" spans="1:10" x14ac:dyDescent="0.25">
      <c r="A98" s="24" t="s">
        <v>33</v>
      </c>
      <c r="B98" s="27">
        <v>120</v>
      </c>
      <c r="C98" s="27">
        <f t="shared" si="1"/>
        <v>120</v>
      </c>
      <c r="D98" s="27">
        <f t="shared" si="2"/>
        <v>0</v>
      </c>
    </row>
    <row r="99" spans="1:10" x14ac:dyDescent="0.25">
      <c r="A99" s="24" t="s">
        <v>34</v>
      </c>
      <c r="B99" s="27">
        <v>120</v>
      </c>
      <c r="C99" s="27">
        <f t="shared" si="1"/>
        <v>120</v>
      </c>
      <c r="D99" s="27">
        <f t="shared" si="2"/>
        <v>0</v>
      </c>
    </row>
    <row r="100" spans="1:10" x14ac:dyDescent="0.25">
      <c r="A100" s="24" t="s">
        <v>35</v>
      </c>
      <c r="B100" s="27">
        <v>160</v>
      </c>
      <c r="C100" s="27">
        <f t="shared" si="1"/>
        <v>160</v>
      </c>
      <c r="D100" s="27">
        <f t="shared" si="2"/>
        <v>0</v>
      </c>
    </row>
    <row r="101" spans="1:10" x14ac:dyDescent="0.25">
      <c r="A101" s="24" t="s">
        <v>36</v>
      </c>
      <c r="B101" s="27">
        <v>820</v>
      </c>
      <c r="C101" s="27">
        <f t="shared" si="1"/>
        <v>820</v>
      </c>
      <c r="D101" s="27">
        <f t="shared" si="2"/>
        <v>0</v>
      </c>
    </row>
    <row r="102" spans="1:10" x14ac:dyDescent="0.25">
      <c r="A102" s="24" t="s">
        <v>37</v>
      </c>
      <c r="B102" s="27">
        <v>22</v>
      </c>
      <c r="C102" s="27">
        <f t="shared" si="1"/>
        <v>0</v>
      </c>
      <c r="D102" s="58">
        <f t="shared" si="2"/>
        <v>-22</v>
      </c>
    </row>
    <row r="103" spans="1:10" x14ac:dyDescent="0.25">
      <c r="A103" s="24" t="s">
        <v>38</v>
      </c>
      <c r="B103" s="27">
        <v>650</v>
      </c>
      <c r="C103" s="27">
        <f t="shared" si="1"/>
        <v>560</v>
      </c>
      <c r="D103" s="58">
        <f t="shared" si="2"/>
        <v>-90</v>
      </c>
    </row>
    <row r="104" spans="1:10" x14ac:dyDescent="0.25">
      <c r="A104" s="24" t="s">
        <v>39</v>
      </c>
      <c r="B104" s="27">
        <v>0</v>
      </c>
      <c r="C104" s="27">
        <f t="shared" si="1"/>
        <v>160</v>
      </c>
      <c r="D104" s="27">
        <f t="shared" si="2"/>
        <v>160</v>
      </c>
    </row>
    <row r="105" spans="1:10" x14ac:dyDescent="0.25">
      <c r="A105" s="24" t="s">
        <v>40</v>
      </c>
      <c r="B105" s="27">
        <v>0</v>
      </c>
      <c r="C105" s="27">
        <f t="shared" si="1"/>
        <v>80</v>
      </c>
      <c r="D105" s="27">
        <f t="shared" si="2"/>
        <v>80</v>
      </c>
      <c r="F105" s="48">
        <f>SUM(C107:C113)</f>
        <v>5300</v>
      </c>
    </row>
    <row r="106" spans="1:10" x14ac:dyDescent="0.25">
      <c r="A106" s="24" t="s">
        <v>41</v>
      </c>
      <c r="B106" s="27">
        <v>1500</v>
      </c>
      <c r="C106" s="27">
        <f t="shared" si="1"/>
        <v>1500</v>
      </c>
      <c r="D106" s="27">
        <f t="shared" si="2"/>
        <v>0</v>
      </c>
    </row>
    <row r="107" spans="1:10" x14ac:dyDescent="0.25">
      <c r="A107" s="39" t="s">
        <v>42</v>
      </c>
      <c r="B107" s="36">
        <v>2000</v>
      </c>
      <c r="C107" s="36">
        <f t="shared" si="1"/>
        <v>500</v>
      </c>
      <c r="D107" s="59">
        <f t="shared" si="2"/>
        <v>-1500</v>
      </c>
      <c r="G107" s="48"/>
    </row>
    <row r="108" spans="1:10" x14ac:dyDescent="0.25">
      <c r="A108" s="39" t="s">
        <v>43</v>
      </c>
      <c r="B108" s="36">
        <v>1700</v>
      </c>
      <c r="C108" s="36">
        <f t="shared" si="1"/>
        <v>0</v>
      </c>
      <c r="D108" s="59">
        <f t="shared" si="2"/>
        <v>-1700</v>
      </c>
    </row>
    <row r="109" spans="1:10" x14ac:dyDescent="0.25">
      <c r="A109" s="39" t="s">
        <v>45</v>
      </c>
      <c r="B109" s="36">
        <v>500</v>
      </c>
      <c r="C109" s="36">
        <f t="shared" si="1"/>
        <v>500</v>
      </c>
      <c r="D109" s="36">
        <f t="shared" si="2"/>
        <v>0</v>
      </c>
    </row>
    <row r="110" spans="1:10" x14ac:dyDescent="0.25">
      <c r="A110" s="39" t="s">
        <v>46</v>
      </c>
      <c r="B110" s="36">
        <v>13900</v>
      </c>
      <c r="C110" s="115">
        <v>1000</v>
      </c>
      <c r="D110" s="59">
        <f t="shared" si="2"/>
        <v>-12900</v>
      </c>
      <c r="F110" s="111" t="s">
        <v>103</v>
      </c>
      <c r="G110" s="111"/>
      <c r="H110" s="111"/>
      <c r="I110" s="111"/>
      <c r="J110" s="111"/>
    </row>
    <row r="111" spans="1:10" x14ac:dyDescent="0.25">
      <c r="A111" s="39" t="s">
        <v>47</v>
      </c>
      <c r="B111" s="36">
        <v>300</v>
      </c>
      <c r="C111" s="36">
        <f t="shared" si="1"/>
        <v>300</v>
      </c>
      <c r="D111" s="36">
        <f t="shared" si="2"/>
        <v>0</v>
      </c>
    </row>
    <row r="112" spans="1:10" x14ac:dyDescent="0.25">
      <c r="A112" s="39" t="s">
        <v>48</v>
      </c>
      <c r="B112" s="36">
        <v>2500</v>
      </c>
      <c r="C112" s="69">
        <f t="shared" si="1"/>
        <v>3000</v>
      </c>
      <c r="D112" s="36">
        <f t="shared" si="2"/>
        <v>500</v>
      </c>
    </row>
    <row r="113" spans="1:4" ht="15.75" thickBot="1" x14ac:dyDescent="0.3">
      <c r="A113" s="60" t="s">
        <v>50</v>
      </c>
      <c r="B113" s="37">
        <v>1900</v>
      </c>
      <c r="C113" s="69">
        <f t="shared" si="1"/>
        <v>0</v>
      </c>
      <c r="D113" s="59">
        <f t="shared" si="2"/>
        <v>-1900</v>
      </c>
    </row>
    <row r="114" spans="1:4" ht="15.75" thickBot="1" x14ac:dyDescent="0.3">
      <c r="A114" s="61" t="s">
        <v>51</v>
      </c>
      <c r="B114" s="62">
        <f>SUM(B82:B113)</f>
        <v>89480</v>
      </c>
      <c r="C114" s="62">
        <f>SUM(C82:C113)</f>
        <v>53465</v>
      </c>
      <c r="D114" s="63">
        <f>SUM(D82:D113)</f>
        <v>-36015</v>
      </c>
    </row>
    <row r="132" spans="1:11" x14ac:dyDescent="0.25">
      <c r="A132" s="49" t="s">
        <v>57</v>
      </c>
      <c r="B132" s="50" t="s">
        <v>58</v>
      </c>
      <c r="C132" s="50" t="s">
        <v>59</v>
      </c>
      <c r="D132" s="50" t="s">
        <v>59</v>
      </c>
      <c r="E132" s="50" t="s">
        <v>59</v>
      </c>
      <c r="F132" s="50" t="s">
        <v>59</v>
      </c>
      <c r="G132" s="50" t="s">
        <v>60</v>
      </c>
      <c r="H132" s="50" t="s">
        <v>61</v>
      </c>
      <c r="I132" s="50" t="s">
        <v>58</v>
      </c>
    </row>
    <row r="133" spans="1:11" x14ac:dyDescent="0.25">
      <c r="A133" s="51"/>
      <c r="B133" s="52" t="s">
        <v>62</v>
      </c>
      <c r="C133" s="52">
        <v>2010</v>
      </c>
      <c r="D133" s="52">
        <v>2011</v>
      </c>
      <c r="E133" s="52">
        <v>2012</v>
      </c>
      <c r="F133" s="52">
        <v>2013</v>
      </c>
      <c r="G133" s="52" t="s">
        <v>63</v>
      </c>
      <c r="H133" s="52" t="s">
        <v>64</v>
      </c>
      <c r="I133" s="52">
        <v>2016</v>
      </c>
    </row>
    <row r="134" spans="1:11" x14ac:dyDescent="0.25">
      <c r="A134" s="24" t="s">
        <v>17</v>
      </c>
      <c r="B134" s="27">
        <v>18500</v>
      </c>
      <c r="C134" s="27">
        <v>0</v>
      </c>
      <c r="D134" s="27">
        <v>0</v>
      </c>
      <c r="E134" s="27">
        <v>91</v>
      </c>
      <c r="F134" s="27">
        <v>446</v>
      </c>
      <c r="G134" s="27">
        <v>10000</v>
      </c>
      <c r="H134" s="27">
        <f>((B134)-(C134+D134+E134+F134+G134))-(I134)</f>
        <v>7963</v>
      </c>
      <c r="I134" s="27">
        <v>0</v>
      </c>
    </row>
    <row r="135" spans="1:11" x14ac:dyDescent="0.25">
      <c r="A135" s="24" t="s">
        <v>18</v>
      </c>
      <c r="B135" s="27">
        <v>18500</v>
      </c>
      <c r="C135" s="27">
        <v>0</v>
      </c>
      <c r="D135" s="27">
        <v>0</v>
      </c>
      <c r="E135" s="27">
        <v>0</v>
      </c>
      <c r="F135" s="27">
        <v>305</v>
      </c>
      <c r="G135" s="27">
        <v>12000</v>
      </c>
      <c r="H135" s="27">
        <f t="shared" ref="H135:H146" si="3">((B135)-(C135+D135+E135+F135+G135))-(I135)</f>
        <v>6195</v>
      </c>
      <c r="I135" s="27">
        <v>0</v>
      </c>
    </row>
    <row r="136" spans="1:11" x14ac:dyDescent="0.25">
      <c r="A136" s="24" t="s">
        <v>20</v>
      </c>
      <c r="B136" s="27">
        <v>7700</v>
      </c>
      <c r="C136" s="27">
        <v>0</v>
      </c>
      <c r="D136" s="27">
        <v>0</v>
      </c>
      <c r="E136" s="27">
        <v>0</v>
      </c>
      <c r="F136" s="27">
        <v>0</v>
      </c>
      <c r="G136" s="27">
        <v>1000</v>
      </c>
      <c r="H136" s="27">
        <f t="shared" si="3"/>
        <v>6700</v>
      </c>
      <c r="I136" s="27">
        <v>0</v>
      </c>
    </row>
    <row r="137" spans="1:11" x14ac:dyDescent="0.25">
      <c r="A137" s="24" t="s">
        <v>65</v>
      </c>
      <c r="B137" s="27">
        <v>5500</v>
      </c>
      <c r="C137" s="27">
        <v>0</v>
      </c>
      <c r="D137" s="27">
        <v>0</v>
      </c>
      <c r="E137" s="27">
        <v>0</v>
      </c>
      <c r="F137" s="27">
        <v>0</v>
      </c>
      <c r="G137" s="27">
        <v>250</v>
      </c>
      <c r="H137" s="27">
        <f t="shared" si="3"/>
        <v>250</v>
      </c>
      <c r="I137" s="27">
        <v>5000</v>
      </c>
    </row>
    <row r="138" spans="1:11" x14ac:dyDescent="0.25">
      <c r="A138" s="24" t="s">
        <v>24</v>
      </c>
      <c r="B138" s="27">
        <v>80600</v>
      </c>
      <c r="C138" s="27">
        <v>0</v>
      </c>
      <c r="D138" s="27">
        <v>59</v>
      </c>
      <c r="E138" s="27">
        <v>226</v>
      </c>
      <c r="F138" s="27">
        <v>928</v>
      </c>
      <c r="G138" s="27">
        <v>5000</v>
      </c>
      <c r="H138" s="27">
        <f t="shared" si="3"/>
        <v>74387</v>
      </c>
      <c r="I138" s="27">
        <v>0</v>
      </c>
    </row>
    <row r="139" spans="1:11" x14ac:dyDescent="0.25">
      <c r="A139" s="24" t="s">
        <v>27</v>
      </c>
      <c r="B139" s="27">
        <v>27000</v>
      </c>
      <c r="C139" s="27">
        <v>0</v>
      </c>
      <c r="D139" s="27">
        <v>176</v>
      </c>
      <c r="E139" s="27">
        <v>460</v>
      </c>
      <c r="F139" s="27">
        <v>3272</v>
      </c>
      <c r="G139" s="27">
        <v>23092</v>
      </c>
      <c r="H139" s="27">
        <f t="shared" si="3"/>
        <v>0</v>
      </c>
      <c r="I139" s="27">
        <v>0</v>
      </c>
    </row>
    <row r="140" spans="1:11" x14ac:dyDescent="0.25">
      <c r="A140" s="28" t="s">
        <v>78</v>
      </c>
      <c r="B140" s="27">
        <v>12500</v>
      </c>
      <c r="C140" s="27">
        <v>0</v>
      </c>
      <c r="D140" s="27">
        <v>0</v>
      </c>
      <c r="E140" s="27">
        <v>0</v>
      </c>
      <c r="F140" s="27">
        <v>0</v>
      </c>
      <c r="G140" s="27">
        <v>200</v>
      </c>
      <c r="H140" s="27">
        <v>12300</v>
      </c>
      <c r="I140" s="27">
        <v>0</v>
      </c>
    </row>
    <row r="141" spans="1:11" x14ac:dyDescent="0.25">
      <c r="A141" s="24" t="s">
        <v>32</v>
      </c>
      <c r="B141" s="27">
        <v>1900</v>
      </c>
      <c r="C141" s="27">
        <v>0</v>
      </c>
      <c r="D141" s="27">
        <v>117</v>
      </c>
      <c r="E141" s="27">
        <v>0</v>
      </c>
      <c r="F141" s="27">
        <v>0</v>
      </c>
      <c r="G141" s="27">
        <v>1000</v>
      </c>
      <c r="H141" s="27">
        <f t="shared" si="3"/>
        <v>783</v>
      </c>
      <c r="I141" s="27">
        <v>0</v>
      </c>
    </row>
    <row r="142" spans="1:11" x14ac:dyDescent="0.25">
      <c r="A142" s="24" t="s">
        <v>42</v>
      </c>
      <c r="B142" s="27">
        <v>3244</v>
      </c>
      <c r="C142" s="27">
        <v>10</v>
      </c>
      <c r="D142" s="27">
        <v>66</v>
      </c>
      <c r="E142" s="27">
        <v>31</v>
      </c>
      <c r="F142" s="27">
        <v>2637</v>
      </c>
      <c r="G142" s="27">
        <v>500</v>
      </c>
      <c r="H142" s="27">
        <f t="shared" si="3"/>
        <v>0</v>
      </c>
      <c r="I142" s="27">
        <v>0</v>
      </c>
      <c r="K142" s="18" t="s">
        <v>66</v>
      </c>
    </row>
    <row r="143" spans="1:11" x14ac:dyDescent="0.25">
      <c r="A143" s="24" t="s">
        <v>43</v>
      </c>
      <c r="B143" s="27">
        <v>1700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f t="shared" si="3"/>
        <v>1700</v>
      </c>
      <c r="I143" s="27">
        <v>0</v>
      </c>
    </row>
    <row r="144" spans="1:11" x14ac:dyDescent="0.25">
      <c r="A144" s="24" t="s">
        <v>45</v>
      </c>
      <c r="B144" s="27">
        <v>4449</v>
      </c>
      <c r="C144" s="27">
        <v>43</v>
      </c>
      <c r="D144" s="27">
        <v>119</v>
      </c>
      <c r="E144" s="27">
        <v>298</v>
      </c>
      <c r="F144" s="27">
        <v>3489</v>
      </c>
      <c r="G144" s="27">
        <v>500</v>
      </c>
      <c r="H144" s="27">
        <f t="shared" si="3"/>
        <v>0</v>
      </c>
      <c r="I144" s="27">
        <v>0</v>
      </c>
      <c r="K144" s="18" t="s">
        <v>66</v>
      </c>
    </row>
    <row r="145" spans="1:15" x14ac:dyDescent="0.25">
      <c r="A145" s="24" t="s">
        <v>46</v>
      </c>
      <c r="B145" s="27">
        <v>19700</v>
      </c>
      <c r="C145" s="27">
        <v>0</v>
      </c>
      <c r="D145" s="27">
        <v>85</v>
      </c>
      <c r="E145" s="27">
        <v>30</v>
      </c>
      <c r="F145" s="27">
        <v>56</v>
      </c>
      <c r="G145" s="115">
        <v>1000</v>
      </c>
      <c r="H145" s="27">
        <f t="shared" si="3"/>
        <v>18529</v>
      </c>
      <c r="I145" s="27">
        <v>0</v>
      </c>
      <c r="K145" s="111" t="s">
        <v>103</v>
      </c>
      <c r="L145" s="111"/>
      <c r="M145" s="111"/>
      <c r="N145" s="111"/>
      <c r="O145" s="111"/>
    </row>
    <row r="146" spans="1:15" ht="15.75" thickBot="1" x14ac:dyDescent="0.3">
      <c r="A146" s="24" t="s">
        <v>48</v>
      </c>
      <c r="B146" s="27">
        <v>3000</v>
      </c>
      <c r="C146" s="70"/>
      <c r="D146" s="70">
        <v>0</v>
      </c>
      <c r="E146" s="70">
        <v>0</v>
      </c>
      <c r="F146" s="70">
        <v>0</v>
      </c>
      <c r="G146" s="70">
        <v>3000</v>
      </c>
      <c r="H146" s="27">
        <f t="shared" si="3"/>
        <v>0</v>
      </c>
      <c r="I146" s="27">
        <v>0</v>
      </c>
      <c r="K146" s="18" t="s">
        <v>66</v>
      </c>
    </row>
    <row r="147" spans="1:15" ht="15.75" thickBot="1" x14ac:dyDescent="0.3">
      <c r="A147" s="61" t="s">
        <v>51</v>
      </c>
      <c r="B147" s="62">
        <f t="shared" ref="B147:I147" si="4">SUM(B134:B146)</f>
        <v>204293</v>
      </c>
      <c r="C147" s="62">
        <f t="shared" si="4"/>
        <v>53</v>
      </c>
      <c r="D147" s="62">
        <f t="shared" si="4"/>
        <v>622</v>
      </c>
      <c r="E147" s="62">
        <f t="shared" si="4"/>
        <v>1136</v>
      </c>
      <c r="F147" s="62">
        <f t="shared" si="4"/>
        <v>11133</v>
      </c>
      <c r="G147" s="62">
        <f t="shared" si="4"/>
        <v>57542</v>
      </c>
      <c r="H147" s="62">
        <f t="shared" si="4"/>
        <v>128807</v>
      </c>
      <c r="I147" s="62">
        <f t="shared" si="4"/>
        <v>5000</v>
      </c>
    </row>
    <row r="165" spans="1:13" ht="15.75" thickBot="1" x14ac:dyDescent="0.3"/>
    <row r="166" spans="1:13" x14ac:dyDescent="0.25">
      <c r="B166" s="71"/>
      <c r="C166" s="162" t="s">
        <v>2</v>
      </c>
      <c r="D166" s="160"/>
      <c r="E166" s="160"/>
      <c r="F166" s="163"/>
    </row>
    <row r="167" spans="1:13" ht="15.75" thickBot="1" x14ac:dyDescent="0.3">
      <c r="A167" s="4"/>
      <c r="B167" s="71"/>
      <c r="C167" s="72" t="s">
        <v>3</v>
      </c>
      <c r="D167" s="6" t="s">
        <v>4</v>
      </c>
      <c r="E167" s="6" t="s">
        <v>67</v>
      </c>
      <c r="F167" s="73" t="s">
        <v>3</v>
      </c>
    </row>
    <row r="168" spans="1:13" ht="15.75" thickBot="1" x14ac:dyDescent="0.3">
      <c r="A168" s="74" t="s">
        <v>68</v>
      </c>
      <c r="B168" s="75" t="s">
        <v>7</v>
      </c>
      <c r="C168" s="76" t="s">
        <v>8</v>
      </c>
      <c r="D168" s="77" t="s">
        <v>9</v>
      </c>
      <c r="E168" s="77" t="s">
        <v>69</v>
      </c>
      <c r="F168" s="78" t="s">
        <v>11</v>
      </c>
    </row>
    <row r="169" spans="1:13" x14ac:dyDescent="0.25">
      <c r="A169" s="13" t="s">
        <v>12</v>
      </c>
      <c r="B169" s="79">
        <v>1100</v>
      </c>
      <c r="C169" s="80">
        <v>1050</v>
      </c>
      <c r="D169" s="54"/>
      <c r="E169" s="54">
        <v>50</v>
      </c>
      <c r="F169" s="81"/>
      <c r="H169" s="18" t="s">
        <v>70</v>
      </c>
    </row>
    <row r="170" spans="1:13" x14ac:dyDescent="0.25">
      <c r="A170" s="24" t="s">
        <v>17</v>
      </c>
      <c r="B170" s="82">
        <v>8000</v>
      </c>
      <c r="C170" s="83">
        <v>6400</v>
      </c>
      <c r="D170" s="70"/>
      <c r="E170" s="70">
        <v>1600</v>
      </c>
      <c r="F170" s="84"/>
      <c r="G170" t="s">
        <v>106</v>
      </c>
      <c r="H170" s="18" t="s">
        <v>71</v>
      </c>
    </row>
    <row r="171" spans="1:13" x14ac:dyDescent="0.25">
      <c r="A171" s="28" t="s">
        <v>18</v>
      </c>
      <c r="B171" s="85">
        <v>6200</v>
      </c>
      <c r="C171" s="86">
        <v>5000</v>
      </c>
      <c r="D171" s="70"/>
      <c r="E171" s="70">
        <v>1200</v>
      </c>
      <c r="F171" s="84"/>
      <c r="G171" t="s">
        <v>106</v>
      </c>
      <c r="H171" s="18" t="s">
        <v>72</v>
      </c>
    </row>
    <row r="172" spans="1:13" x14ac:dyDescent="0.25">
      <c r="A172" s="28" t="s">
        <v>20</v>
      </c>
      <c r="B172" s="82">
        <v>6700</v>
      </c>
      <c r="C172" s="86">
        <v>5400</v>
      </c>
      <c r="D172" s="27"/>
      <c r="E172" s="27">
        <v>1300</v>
      </c>
      <c r="F172" s="87"/>
      <c r="G172" t="s">
        <v>106</v>
      </c>
      <c r="H172" s="18" t="s">
        <v>73</v>
      </c>
    </row>
    <row r="173" spans="1:13" x14ac:dyDescent="0.25">
      <c r="A173" s="28" t="s">
        <v>23</v>
      </c>
      <c r="B173" s="82">
        <v>250</v>
      </c>
      <c r="C173" s="86">
        <v>200</v>
      </c>
      <c r="D173" s="27"/>
      <c r="E173" s="27">
        <v>50</v>
      </c>
      <c r="F173" s="87"/>
      <c r="G173" t="s">
        <v>106</v>
      </c>
      <c r="H173" s="18" t="s">
        <v>74</v>
      </c>
    </row>
    <row r="174" spans="1:13" x14ac:dyDescent="0.25">
      <c r="A174" s="28" t="s">
        <v>24</v>
      </c>
      <c r="B174" s="85">
        <v>74400</v>
      </c>
      <c r="C174" s="86">
        <v>28500</v>
      </c>
      <c r="D174" s="27">
        <v>31100</v>
      </c>
      <c r="E174" s="27">
        <v>14800</v>
      </c>
      <c r="F174" s="87"/>
      <c r="G174" t="s">
        <v>106</v>
      </c>
    </row>
    <row r="175" spans="1:13" x14ac:dyDescent="0.25">
      <c r="A175" s="24" t="s">
        <v>32</v>
      </c>
      <c r="B175" s="85">
        <v>790</v>
      </c>
      <c r="C175" s="86">
        <v>640</v>
      </c>
      <c r="D175" s="27"/>
      <c r="E175" s="27">
        <v>150</v>
      </c>
      <c r="F175" s="87"/>
      <c r="G175" t="s">
        <v>106</v>
      </c>
    </row>
    <row r="176" spans="1:13" x14ac:dyDescent="0.25">
      <c r="A176" s="28" t="s">
        <v>36</v>
      </c>
      <c r="B176" s="82">
        <v>1000</v>
      </c>
      <c r="C176" s="86">
        <v>800</v>
      </c>
      <c r="D176" s="27"/>
      <c r="E176" s="27">
        <v>200</v>
      </c>
      <c r="F176" s="87"/>
      <c r="H176" s="111" t="s">
        <v>102</v>
      </c>
      <c r="I176" s="111"/>
      <c r="J176" s="111"/>
      <c r="K176" s="111"/>
      <c r="L176" s="111"/>
      <c r="M176" s="111"/>
    </row>
    <row r="177" spans="1:12" x14ac:dyDescent="0.25">
      <c r="A177" s="28" t="s">
        <v>41</v>
      </c>
      <c r="B177" s="82">
        <v>2000</v>
      </c>
      <c r="C177" s="86">
        <v>1600</v>
      </c>
      <c r="D177" s="27"/>
      <c r="E177" s="27">
        <v>400</v>
      </c>
      <c r="F177" s="87"/>
    </row>
    <row r="178" spans="1:12" x14ac:dyDescent="0.25">
      <c r="A178" s="28" t="s">
        <v>95</v>
      </c>
      <c r="B178" s="82">
        <v>800</v>
      </c>
      <c r="C178" s="88">
        <v>800</v>
      </c>
      <c r="D178" s="101"/>
      <c r="E178" s="101"/>
      <c r="F178" s="102"/>
      <c r="G178" t="s">
        <v>94</v>
      </c>
    </row>
    <row r="179" spans="1:12" x14ac:dyDescent="0.25">
      <c r="A179" s="28" t="s">
        <v>98</v>
      </c>
      <c r="B179" s="82">
        <v>6500</v>
      </c>
      <c r="C179" s="88">
        <v>6500</v>
      </c>
      <c r="D179" s="101"/>
      <c r="E179" s="101"/>
      <c r="F179" s="102"/>
      <c r="G179" t="s">
        <v>94</v>
      </c>
    </row>
    <row r="180" spans="1:12" x14ac:dyDescent="0.25">
      <c r="A180" s="33" t="s">
        <v>43</v>
      </c>
      <c r="B180" s="92">
        <v>1700</v>
      </c>
      <c r="C180" s="90">
        <v>1700</v>
      </c>
      <c r="D180" s="37"/>
      <c r="E180" s="37"/>
      <c r="F180" s="91"/>
    </row>
    <row r="181" spans="1:12" x14ac:dyDescent="0.25">
      <c r="A181" s="39" t="s">
        <v>46</v>
      </c>
      <c r="B181" s="89">
        <v>18529</v>
      </c>
      <c r="C181" s="93">
        <v>18529</v>
      </c>
      <c r="D181" s="36"/>
      <c r="E181" s="36"/>
      <c r="F181" s="94"/>
      <c r="G181" t="s">
        <v>106</v>
      </c>
      <c r="H181" s="111" t="s">
        <v>104</v>
      </c>
      <c r="I181" s="111"/>
      <c r="J181" s="111"/>
      <c r="K181" s="111"/>
      <c r="L181" s="111"/>
    </row>
    <row r="182" spans="1:12" ht="15.75" thickBot="1" x14ac:dyDescent="0.3">
      <c r="A182" s="95" t="s">
        <v>50</v>
      </c>
      <c r="B182" s="96">
        <v>1900</v>
      </c>
      <c r="C182" s="90">
        <v>1900</v>
      </c>
      <c r="D182" s="37"/>
      <c r="E182" s="37">
        <v>0</v>
      </c>
      <c r="F182" s="91"/>
    </row>
    <row r="183" spans="1:12" ht="15.75" thickBot="1" x14ac:dyDescent="0.3">
      <c r="A183" s="61" t="s">
        <v>51</v>
      </c>
      <c r="B183" s="97">
        <f>SUM(B169:B182)</f>
        <v>129869</v>
      </c>
      <c r="C183" s="98">
        <f>SUM(C169:C182)</f>
        <v>79019</v>
      </c>
      <c r="D183" s="99">
        <f>SUM(D169:D182)</f>
        <v>31100</v>
      </c>
      <c r="E183" s="99">
        <f>SUM(E169:E182)</f>
        <v>19750</v>
      </c>
      <c r="F183" s="100">
        <f>SUM(F169:F182)</f>
        <v>0</v>
      </c>
      <c r="I183" s="48"/>
      <c r="J183" s="48"/>
    </row>
    <row r="185" spans="1:12" ht="15.75" thickBot="1" x14ac:dyDescent="0.3"/>
    <row r="186" spans="1:12" x14ac:dyDescent="0.25">
      <c r="B186" s="71"/>
      <c r="C186" s="162" t="s">
        <v>2</v>
      </c>
      <c r="D186" s="160"/>
      <c r="E186" s="160"/>
      <c r="F186" s="163"/>
    </row>
    <row r="187" spans="1:12" ht="15.75" thickBot="1" x14ac:dyDescent="0.3">
      <c r="A187" s="4"/>
      <c r="B187" s="71"/>
      <c r="C187" s="72" t="s">
        <v>3</v>
      </c>
      <c r="D187" s="6" t="s">
        <v>4</v>
      </c>
      <c r="E187" s="6" t="s">
        <v>67</v>
      </c>
      <c r="F187" s="73" t="s">
        <v>3</v>
      </c>
    </row>
    <row r="188" spans="1:12" ht="15.75" thickBot="1" x14ac:dyDescent="0.3">
      <c r="A188" s="74" t="s">
        <v>82</v>
      </c>
      <c r="B188" s="75" t="s">
        <v>7</v>
      </c>
      <c r="C188" s="76" t="s">
        <v>8</v>
      </c>
      <c r="D188" s="77" t="s">
        <v>9</v>
      </c>
      <c r="E188" s="77" t="s">
        <v>69</v>
      </c>
      <c r="F188" s="78" t="s">
        <v>11</v>
      </c>
    </row>
    <row r="189" spans="1:12" x14ac:dyDescent="0.25">
      <c r="A189" s="13" t="s">
        <v>12</v>
      </c>
      <c r="B189" s="79">
        <v>1000</v>
      </c>
      <c r="C189" s="80">
        <v>950</v>
      </c>
      <c r="D189" s="54"/>
      <c r="E189" s="54">
        <v>50</v>
      </c>
      <c r="F189" s="81"/>
      <c r="H189" s="18" t="s">
        <v>83</v>
      </c>
    </row>
    <row r="190" spans="1:12" x14ac:dyDescent="0.25">
      <c r="A190" s="13" t="s">
        <v>100</v>
      </c>
      <c r="B190" s="79">
        <v>140</v>
      </c>
      <c r="C190" s="108">
        <v>140</v>
      </c>
      <c r="D190" s="20"/>
      <c r="E190" s="20"/>
      <c r="F190" s="109"/>
      <c r="G190" t="s">
        <v>94</v>
      </c>
    </row>
    <row r="191" spans="1:12" x14ac:dyDescent="0.25">
      <c r="A191" s="28" t="s">
        <v>78</v>
      </c>
      <c r="B191" s="82">
        <v>12300</v>
      </c>
      <c r="C191" s="88">
        <v>9900</v>
      </c>
      <c r="D191" s="27"/>
      <c r="E191" s="27">
        <v>2400</v>
      </c>
      <c r="F191" s="87"/>
    </row>
    <row r="192" spans="1:12" x14ac:dyDescent="0.25">
      <c r="A192" s="28" t="s">
        <v>36</v>
      </c>
      <c r="B192" s="82">
        <v>1000</v>
      </c>
      <c r="C192" s="86">
        <v>800</v>
      </c>
      <c r="D192" s="27"/>
      <c r="E192" s="27">
        <v>200</v>
      </c>
      <c r="F192" s="87"/>
    </row>
    <row r="193" spans="1:9" x14ac:dyDescent="0.25">
      <c r="A193" s="28" t="s">
        <v>41</v>
      </c>
      <c r="B193" s="82">
        <v>2000</v>
      </c>
      <c r="C193" s="86">
        <v>1600</v>
      </c>
      <c r="D193" s="27"/>
      <c r="E193" s="27">
        <v>400</v>
      </c>
      <c r="F193" s="87"/>
      <c r="I193" s="48"/>
    </row>
    <row r="194" spans="1:9" ht="15.75" thickBot="1" x14ac:dyDescent="0.3">
      <c r="A194" s="39" t="s">
        <v>80</v>
      </c>
      <c r="B194" s="89">
        <v>5000</v>
      </c>
      <c r="C194" s="93">
        <v>5000</v>
      </c>
      <c r="D194" s="36"/>
      <c r="E194" s="36"/>
      <c r="F194" s="94"/>
    </row>
    <row r="195" spans="1:9" ht="15.75" thickBot="1" x14ac:dyDescent="0.3">
      <c r="A195" s="61" t="s">
        <v>51</v>
      </c>
      <c r="B195" s="97">
        <f>SUM(B189:B194)</f>
        <v>21440</v>
      </c>
      <c r="C195" s="98">
        <f>SUM(C189:C194)</f>
        <v>18390</v>
      </c>
      <c r="D195" s="99">
        <f>SUM(D189:D194)</f>
        <v>0</v>
      </c>
      <c r="E195" s="99">
        <f>SUM(E189:E194)</f>
        <v>3050</v>
      </c>
      <c r="F195" s="100">
        <f>SUM(F189:F194)</f>
        <v>0</v>
      </c>
    </row>
    <row r="201" spans="1:9" ht="15.75" thickBot="1" x14ac:dyDescent="0.3"/>
    <row r="202" spans="1:9" x14ac:dyDescent="0.25">
      <c r="B202" s="71"/>
      <c r="C202" s="162" t="s">
        <v>2</v>
      </c>
      <c r="D202" s="160"/>
      <c r="E202" s="160"/>
      <c r="F202" s="163"/>
    </row>
    <row r="203" spans="1:9" ht="15.75" thickBot="1" x14ac:dyDescent="0.3">
      <c r="A203" s="4"/>
      <c r="B203" s="71"/>
      <c r="C203" s="72" t="s">
        <v>3</v>
      </c>
      <c r="D203" s="6" t="s">
        <v>4</v>
      </c>
      <c r="E203" s="6" t="s">
        <v>67</v>
      </c>
      <c r="F203" s="73" t="s">
        <v>3</v>
      </c>
    </row>
    <row r="204" spans="1:9" ht="15.75" thickBot="1" x14ac:dyDescent="0.3">
      <c r="A204" s="74" t="s">
        <v>89</v>
      </c>
      <c r="B204" s="75" t="s">
        <v>7</v>
      </c>
      <c r="C204" s="76" t="s">
        <v>8</v>
      </c>
      <c r="D204" s="77" t="s">
        <v>9</v>
      </c>
      <c r="E204" s="77" t="s">
        <v>69</v>
      </c>
      <c r="F204" s="78" t="s">
        <v>11</v>
      </c>
    </row>
    <row r="205" spans="1:9" x14ac:dyDescent="0.25">
      <c r="A205" s="13" t="s">
        <v>12</v>
      </c>
      <c r="B205" s="79">
        <v>1000</v>
      </c>
      <c r="C205" s="80">
        <v>950</v>
      </c>
      <c r="D205" s="54"/>
      <c r="E205" s="54">
        <v>50</v>
      </c>
      <c r="F205" s="81"/>
      <c r="H205" s="18" t="s">
        <v>83</v>
      </c>
    </row>
    <row r="206" spans="1:9" x14ac:dyDescent="0.25">
      <c r="A206" s="28" t="s">
        <v>90</v>
      </c>
      <c r="B206" s="82">
        <v>5000</v>
      </c>
      <c r="C206" s="83">
        <v>4000</v>
      </c>
      <c r="D206" s="70"/>
      <c r="E206" s="70">
        <v>1000</v>
      </c>
      <c r="F206" s="84"/>
      <c r="H206" s="18" t="s">
        <v>91</v>
      </c>
    </row>
    <row r="207" spans="1:9" x14ac:dyDescent="0.25">
      <c r="A207" s="28" t="s">
        <v>84</v>
      </c>
      <c r="B207" s="82">
        <v>5000</v>
      </c>
      <c r="C207" s="83">
        <v>4000</v>
      </c>
      <c r="D207" s="70"/>
      <c r="E207" s="70">
        <v>1000</v>
      </c>
      <c r="F207" s="84"/>
      <c r="H207" s="18"/>
    </row>
    <row r="208" spans="1:9" x14ac:dyDescent="0.25">
      <c r="A208" s="28" t="s">
        <v>36</v>
      </c>
      <c r="B208" s="82">
        <v>1000</v>
      </c>
      <c r="C208" s="86">
        <v>800</v>
      </c>
      <c r="D208" s="27"/>
      <c r="E208" s="27">
        <v>200</v>
      </c>
      <c r="F208" s="87"/>
      <c r="I208" s="48"/>
    </row>
    <row r="209" spans="1:8" ht="15.75" thickBot="1" x14ac:dyDescent="0.3">
      <c r="A209" s="28" t="s">
        <v>41</v>
      </c>
      <c r="B209" s="82">
        <v>3000</v>
      </c>
      <c r="C209" s="86">
        <v>2400</v>
      </c>
      <c r="D209" s="27"/>
      <c r="E209" s="27">
        <v>600</v>
      </c>
      <c r="F209" s="87"/>
    </row>
    <row r="210" spans="1:8" ht="15.75" thickBot="1" x14ac:dyDescent="0.3">
      <c r="A210" s="61" t="s">
        <v>51</v>
      </c>
      <c r="B210" s="97">
        <f>SUM(B205:B209)</f>
        <v>15000</v>
      </c>
      <c r="C210" s="98">
        <f>SUM(C205:C209)</f>
        <v>12150</v>
      </c>
      <c r="D210" s="99">
        <f>SUM(D205:D209)</f>
        <v>0</v>
      </c>
      <c r="E210" s="99">
        <f>SUM(E205:E209)</f>
        <v>2850</v>
      </c>
      <c r="F210" s="100">
        <f>SUM(F205:F209)</f>
        <v>0</v>
      </c>
      <c r="H210" s="48"/>
    </row>
    <row r="217" spans="1:8" ht="15.75" thickBot="1" x14ac:dyDescent="0.3"/>
    <row r="218" spans="1:8" x14ac:dyDescent="0.25">
      <c r="B218" s="71"/>
      <c r="C218" s="162" t="s">
        <v>2</v>
      </c>
      <c r="D218" s="160"/>
      <c r="E218" s="160"/>
      <c r="F218" s="163"/>
    </row>
    <row r="219" spans="1:8" ht="15.75" thickBot="1" x14ac:dyDescent="0.3">
      <c r="A219" s="4"/>
      <c r="B219" s="71"/>
      <c r="C219" s="72" t="s">
        <v>3</v>
      </c>
      <c r="D219" s="6" t="s">
        <v>4</v>
      </c>
      <c r="E219" s="6" t="s">
        <v>67</v>
      </c>
      <c r="F219" s="73" t="s">
        <v>3</v>
      </c>
    </row>
    <row r="220" spans="1:8" ht="15.75" thickBot="1" x14ac:dyDescent="0.3">
      <c r="A220" s="74" t="s">
        <v>92</v>
      </c>
      <c r="B220" s="75" t="s">
        <v>7</v>
      </c>
      <c r="C220" s="76" t="s">
        <v>8</v>
      </c>
      <c r="D220" s="77" t="s">
        <v>9</v>
      </c>
      <c r="E220" s="77" t="s">
        <v>69</v>
      </c>
      <c r="F220" s="78" t="s">
        <v>11</v>
      </c>
    </row>
    <row r="221" spans="1:8" x14ac:dyDescent="0.25">
      <c r="A221" s="13" t="s">
        <v>12</v>
      </c>
      <c r="B221" s="79">
        <v>1000</v>
      </c>
      <c r="C221" s="80">
        <v>950</v>
      </c>
      <c r="D221" s="54"/>
      <c r="E221" s="54">
        <v>50</v>
      </c>
      <c r="F221" s="81"/>
      <c r="H221" s="18" t="s">
        <v>93</v>
      </c>
    </row>
    <row r="222" spans="1:8" x14ac:dyDescent="0.25">
      <c r="A222" s="28" t="s">
        <v>36</v>
      </c>
      <c r="B222" s="82">
        <v>1000</v>
      </c>
      <c r="C222" s="86">
        <v>800</v>
      </c>
      <c r="D222" s="27"/>
      <c r="E222" s="27">
        <v>200</v>
      </c>
      <c r="F222" s="87"/>
    </row>
    <row r="223" spans="1:8" ht="15.75" thickBot="1" x14ac:dyDescent="0.3">
      <c r="A223" s="28" t="s">
        <v>41</v>
      </c>
      <c r="B223" s="82">
        <v>2000</v>
      </c>
      <c r="C223" s="86">
        <v>1600</v>
      </c>
      <c r="D223" s="27"/>
      <c r="E223" s="27">
        <v>400</v>
      </c>
      <c r="F223" s="87"/>
    </row>
    <row r="224" spans="1:8" ht="15.75" thickBot="1" x14ac:dyDescent="0.3">
      <c r="A224" s="61" t="s">
        <v>51</v>
      </c>
      <c r="B224" s="97">
        <f>SUM(B221:B223)</f>
        <v>4000</v>
      </c>
      <c r="C224" s="98">
        <f>SUM(C221:C223)</f>
        <v>3350</v>
      </c>
      <c r="D224" s="99">
        <f>SUM(D221:D223)</f>
        <v>0</v>
      </c>
      <c r="E224" s="99">
        <f>SUM(E221:E223)</f>
        <v>650</v>
      </c>
      <c r="F224" s="100">
        <f>SUM(F221:F223)</f>
        <v>0</v>
      </c>
    </row>
  </sheetData>
  <mergeCells count="5">
    <mergeCell ref="C3:F3"/>
    <mergeCell ref="C166:F166"/>
    <mergeCell ref="C186:F186"/>
    <mergeCell ref="C202:F202"/>
    <mergeCell ref="C218:F218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21"/>
  <sheetViews>
    <sheetView topLeftCell="A160" workbookViewId="0">
      <selection activeCell="G180" sqref="G180"/>
    </sheetView>
  </sheetViews>
  <sheetFormatPr baseColWidth="10" defaultRowHeight="15" x14ac:dyDescent="0.25"/>
  <cols>
    <col min="1" max="1" width="55" customWidth="1"/>
  </cols>
  <sheetData>
    <row r="1" spans="1:8" ht="20.25" x14ac:dyDescent="0.3">
      <c r="A1" s="1" t="s">
        <v>0</v>
      </c>
    </row>
    <row r="2" spans="1:8" ht="16.5" thickBot="1" x14ac:dyDescent="0.3">
      <c r="A2" s="2" t="s">
        <v>1</v>
      </c>
    </row>
    <row r="3" spans="1:8" x14ac:dyDescent="0.25">
      <c r="B3" s="3"/>
      <c r="C3" s="159" t="s">
        <v>2</v>
      </c>
      <c r="D3" s="160"/>
      <c r="E3" s="160"/>
      <c r="F3" s="161"/>
    </row>
    <row r="4" spans="1:8" ht="15.75" thickBot="1" x14ac:dyDescent="0.3">
      <c r="A4" s="4"/>
      <c r="B4" s="3"/>
      <c r="C4" s="5" t="s">
        <v>3</v>
      </c>
      <c r="D4" s="6" t="s">
        <v>4</v>
      </c>
      <c r="E4" s="6" t="s">
        <v>5</v>
      </c>
      <c r="F4" s="7" t="s">
        <v>3</v>
      </c>
    </row>
    <row r="5" spans="1:8" ht="16.5" thickTop="1" thickBot="1" x14ac:dyDescent="0.3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2" t="s">
        <v>11</v>
      </c>
    </row>
    <row r="6" spans="1:8" ht="15.75" thickTop="1" x14ac:dyDescent="0.25">
      <c r="A6" s="13" t="s">
        <v>12</v>
      </c>
      <c r="B6" s="14">
        <v>1423</v>
      </c>
      <c r="C6" s="15">
        <v>1281</v>
      </c>
      <c r="D6" s="16"/>
      <c r="E6" s="16">
        <v>142</v>
      </c>
      <c r="F6" s="17"/>
      <c r="H6" s="18" t="s">
        <v>13</v>
      </c>
    </row>
    <row r="7" spans="1:8" x14ac:dyDescent="0.25">
      <c r="A7" s="13" t="s">
        <v>14</v>
      </c>
      <c r="B7" s="14">
        <v>180</v>
      </c>
      <c r="C7" s="19">
        <v>144</v>
      </c>
      <c r="D7" s="20"/>
      <c r="E7" s="20">
        <v>36</v>
      </c>
      <c r="F7" s="14"/>
    </row>
    <row r="8" spans="1:8" x14ac:dyDescent="0.25">
      <c r="A8" s="21" t="s">
        <v>15</v>
      </c>
      <c r="B8" s="22">
        <v>160</v>
      </c>
      <c r="C8" s="23">
        <v>0</v>
      </c>
      <c r="D8" s="20">
        <v>80</v>
      </c>
      <c r="E8" s="20"/>
      <c r="F8" s="14">
        <v>80</v>
      </c>
      <c r="H8" s="18" t="s">
        <v>16</v>
      </c>
    </row>
    <row r="9" spans="1:8" x14ac:dyDescent="0.25">
      <c r="A9" s="24" t="s">
        <v>17</v>
      </c>
      <c r="B9" s="25">
        <v>10000</v>
      </c>
      <c r="C9" s="26">
        <v>8000</v>
      </c>
      <c r="D9" s="27"/>
      <c r="E9" s="27">
        <v>2000</v>
      </c>
      <c r="F9" s="25"/>
    </row>
    <row r="10" spans="1:8" x14ac:dyDescent="0.25">
      <c r="A10" s="28" t="s">
        <v>18</v>
      </c>
      <c r="B10" s="29">
        <v>12000</v>
      </c>
      <c r="C10" s="26">
        <v>9600</v>
      </c>
      <c r="D10" s="27"/>
      <c r="E10" s="27">
        <v>2400</v>
      </c>
      <c r="F10" s="25"/>
    </row>
    <row r="11" spans="1:8" x14ac:dyDescent="0.25">
      <c r="A11" s="28" t="s">
        <v>19</v>
      </c>
      <c r="B11" s="29">
        <v>500</v>
      </c>
      <c r="C11" s="26">
        <v>400</v>
      </c>
      <c r="D11" s="27"/>
      <c r="E11" s="27">
        <v>100</v>
      </c>
      <c r="F11" s="25"/>
    </row>
    <row r="12" spans="1:8" x14ac:dyDescent="0.25">
      <c r="A12" s="28" t="s">
        <v>20</v>
      </c>
      <c r="B12" s="29">
        <v>1000</v>
      </c>
      <c r="C12" s="26">
        <v>800</v>
      </c>
      <c r="D12" s="27"/>
      <c r="E12" s="27">
        <v>200</v>
      </c>
      <c r="F12" s="25"/>
    </row>
    <row r="13" spans="1:8" x14ac:dyDescent="0.25">
      <c r="A13" s="28" t="s">
        <v>21</v>
      </c>
      <c r="B13" s="29">
        <v>25</v>
      </c>
      <c r="C13" s="26">
        <v>20</v>
      </c>
      <c r="D13" s="27"/>
      <c r="E13" s="27">
        <v>5</v>
      </c>
      <c r="F13" s="25"/>
      <c r="H13" s="18" t="s">
        <v>22</v>
      </c>
    </row>
    <row r="14" spans="1:8" x14ac:dyDescent="0.25">
      <c r="A14" s="28" t="s">
        <v>23</v>
      </c>
      <c r="B14" s="29">
        <v>250</v>
      </c>
      <c r="C14" s="26">
        <v>200</v>
      </c>
      <c r="D14" s="27"/>
      <c r="E14" s="27">
        <v>50</v>
      </c>
      <c r="F14" s="25"/>
    </row>
    <row r="15" spans="1:8" x14ac:dyDescent="0.25">
      <c r="A15" s="28" t="s">
        <v>24</v>
      </c>
      <c r="B15" s="25">
        <v>5000</v>
      </c>
      <c r="C15" s="26">
        <v>4000</v>
      </c>
      <c r="D15" s="27"/>
      <c r="E15" s="27">
        <v>1000</v>
      </c>
      <c r="F15" s="25"/>
    </row>
    <row r="16" spans="1:8" x14ac:dyDescent="0.25">
      <c r="A16" s="30" t="s">
        <v>25</v>
      </c>
      <c r="B16" s="22">
        <v>450</v>
      </c>
      <c r="C16" s="23">
        <v>360</v>
      </c>
      <c r="D16" s="31"/>
      <c r="E16" s="31">
        <v>90</v>
      </c>
      <c r="F16" s="22"/>
    </row>
    <row r="17" spans="1:8" x14ac:dyDescent="0.25">
      <c r="A17" s="28" t="s">
        <v>26</v>
      </c>
      <c r="B17" s="25">
        <v>55</v>
      </c>
      <c r="C17" s="26">
        <v>44</v>
      </c>
      <c r="D17" s="27"/>
      <c r="E17" s="27">
        <v>11</v>
      </c>
      <c r="F17" s="25"/>
    </row>
    <row r="18" spans="1:8" x14ac:dyDescent="0.25">
      <c r="A18" s="28" t="s">
        <v>27</v>
      </c>
      <c r="B18" s="25">
        <v>23092</v>
      </c>
      <c r="C18" s="26">
        <v>18492</v>
      </c>
      <c r="D18" s="27">
        <v>0</v>
      </c>
      <c r="E18" s="27">
        <v>4600</v>
      </c>
      <c r="F18" s="25"/>
      <c r="H18" s="18" t="s">
        <v>28</v>
      </c>
    </row>
    <row r="19" spans="1:8" x14ac:dyDescent="0.25">
      <c r="A19" s="28" t="s">
        <v>29</v>
      </c>
      <c r="B19" s="25">
        <v>280</v>
      </c>
      <c r="C19" s="26">
        <v>224</v>
      </c>
      <c r="D19" s="27"/>
      <c r="E19" s="27">
        <v>56</v>
      </c>
      <c r="F19" s="25"/>
      <c r="H19" s="18" t="s">
        <v>30</v>
      </c>
    </row>
    <row r="20" spans="1:8" x14ac:dyDescent="0.25">
      <c r="A20" s="28" t="s">
        <v>31</v>
      </c>
      <c r="B20" s="25">
        <v>100</v>
      </c>
      <c r="C20" s="26">
        <v>80</v>
      </c>
      <c r="D20" s="27"/>
      <c r="E20" s="27">
        <v>20</v>
      </c>
      <c r="F20" s="25"/>
      <c r="H20" s="18" t="s">
        <v>30</v>
      </c>
    </row>
    <row r="21" spans="1:8" x14ac:dyDescent="0.25">
      <c r="A21" s="24" t="s">
        <v>32</v>
      </c>
      <c r="B21" s="25">
        <v>1000</v>
      </c>
      <c r="C21" s="26">
        <v>1000</v>
      </c>
      <c r="D21" s="27"/>
      <c r="E21" s="27"/>
      <c r="F21" s="25"/>
    </row>
    <row r="22" spans="1:8" x14ac:dyDescent="0.25">
      <c r="A22" s="28" t="s">
        <v>33</v>
      </c>
      <c r="B22" s="29">
        <v>150</v>
      </c>
      <c r="C22" s="32">
        <v>120</v>
      </c>
      <c r="D22" s="27"/>
      <c r="E22" s="27">
        <v>30</v>
      </c>
      <c r="F22" s="25"/>
    </row>
    <row r="23" spans="1:8" x14ac:dyDescent="0.25">
      <c r="A23" s="28" t="s">
        <v>34</v>
      </c>
      <c r="B23" s="29">
        <v>150</v>
      </c>
      <c r="C23" s="32">
        <v>120</v>
      </c>
      <c r="D23" s="27"/>
      <c r="E23" s="27">
        <v>30</v>
      </c>
      <c r="F23" s="25"/>
    </row>
    <row r="24" spans="1:8" x14ac:dyDescent="0.25">
      <c r="A24" s="28" t="s">
        <v>35</v>
      </c>
      <c r="B24" s="29">
        <v>200</v>
      </c>
      <c r="C24" s="32">
        <v>160</v>
      </c>
      <c r="D24" s="27"/>
      <c r="E24" s="27">
        <v>40</v>
      </c>
      <c r="F24" s="25"/>
    </row>
    <row r="25" spans="1:8" x14ac:dyDescent="0.25">
      <c r="A25" s="28" t="s">
        <v>36</v>
      </c>
      <c r="B25" s="29">
        <v>1020</v>
      </c>
      <c r="C25" s="26">
        <v>820</v>
      </c>
      <c r="D25" s="27"/>
      <c r="E25" s="27">
        <v>200</v>
      </c>
      <c r="F25" s="25"/>
    </row>
    <row r="26" spans="1:8" x14ac:dyDescent="0.25">
      <c r="A26" s="28" t="s">
        <v>37</v>
      </c>
      <c r="B26" s="29">
        <v>89</v>
      </c>
      <c r="C26" s="26">
        <v>0</v>
      </c>
      <c r="D26" s="27"/>
      <c r="E26" s="27">
        <v>0</v>
      </c>
      <c r="F26" s="25">
        <v>89</v>
      </c>
    </row>
    <row r="27" spans="1:8" x14ac:dyDescent="0.25">
      <c r="A27" s="28" t="s">
        <v>38</v>
      </c>
      <c r="B27" s="29">
        <v>700</v>
      </c>
      <c r="C27" s="26">
        <v>560</v>
      </c>
      <c r="D27" s="27"/>
      <c r="E27" s="27">
        <v>140</v>
      </c>
      <c r="F27" s="25"/>
    </row>
    <row r="28" spans="1:8" x14ac:dyDescent="0.25">
      <c r="A28" s="28" t="s">
        <v>39</v>
      </c>
      <c r="B28" s="29">
        <v>200</v>
      </c>
      <c r="C28" s="26">
        <v>160</v>
      </c>
      <c r="D28" s="27"/>
      <c r="E28" s="27">
        <v>40</v>
      </c>
      <c r="F28" s="25"/>
      <c r="H28" s="18" t="s">
        <v>30</v>
      </c>
    </row>
    <row r="29" spans="1:8" x14ac:dyDescent="0.25">
      <c r="A29" s="28" t="s">
        <v>40</v>
      </c>
      <c r="B29" s="29">
        <v>100</v>
      </c>
      <c r="C29" s="26">
        <v>80</v>
      </c>
      <c r="D29" s="27"/>
      <c r="E29" s="27">
        <v>20</v>
      </c>
      <c r="F29" s="25"/>
      <c r="H29" s="18" t="s">
        <v>30</v>
      </c>
    </row>
    <row r="30" spans="1:8" x14ac:dyDescent="0.25">
      <c r="A30" s="28" t="s">
        <v>41</v>
      </c>
      <c r="B30" s="29">
        <v>1875</v>
      </c>
      <c r="C30" s="26">
        <v>1500</v>
      </c>
      <c r="D30" s="27"/>
      <c r="E30" s="27">
        <v>375</v>
      </c>
      <c r="F30" s="25"/>
    </row>
    <row r="31" spans="1:8" x14ac:dyDescent="0.25">
      <c r="A31" s="33" t="s">
        <v>42</v>
      </c>
      <c r="B31" s="34">
        <v>500</v>
      </c>
      <c r="C31" s="35">
        <v>500</v>
      </c>
      <c r="D31" s="36"/>
      <c r="E31" s="36"/>
      <c r="F31" s="34"/>
    </row>
    <row r="32" spans="1:8" x14ac:dyDescent="0.25">
      <c r="A32" s="33" t="s">
        <v>43</v>
      </c>
      <c r="B32" s="34">
        <v>0</v>
      </c>
      <c r="C32" s="35">
        <v>0</v>
      </c>
      <c r="D32" s="37"/>
      <c r="E32" s="37"/>
      <c r="F32" s="38"/>
      <c r="H32" s="18" t="s">
        <v>44</v>
      </c>
    </row>
    <row r="33" spans="1:8" x14ac:dyDescent="0.25">
      <c r="A33" s="33" t="s">
        <v>45</v>
      </c>
      <c r="B33" s="34">
        <v>500</v>
      </c>
      <c r="C33" s="35">
        <v>500</v>
      </c>
      <c r="D33" s="37"/>
      <c r="E33" s="37">
        <v>0</v>
      </c>
      <c r="F33" s="38"/>
    </row>
    <row r="34" spans="1:8" x14ac:dyDescent="0.25">
      <c r="A34" s="39" t="s">
        <v>46</v>
      </c>
      <c r="B34" s="40">
        <v>5000</v>
      </c>
      <c r="C34" s="124">
        <v>1000</v>
      </c>
      <c r="D34" s="36"/>
      <c r="E34" s="36"/>
      <c r="F34" s="34"/>
    </row>
    <row r="35" spans="1:8" x14ac:dyDescent="0.25">
      <c r="A35" s="39" t="s">
        <v>47</v>
      </c>
      <c r="B35" s="40">
        <v>300</v>
      </c>
      <c r="C35" s="41">
        <v>300</v>
      </c>
      <c r="D35" s="36"/>
      <c r="E35" s="36"/>
      <c r="F35" s="34"/>
    </row>
    <row r="36" spans="1:8" x14ac:dyDescent="0.25">
      <c r="A36" s="39" t="s">
        <v>48</v>
      </c>
      <c r="B36" s="40">
        <v>3000</v>
      </c>
      <c r="C36" s="41">
        <v>3000</v>
      </c>
      <c r="D36" s="36"/>
      <c r="E36" s="36"/>
      <c r="F36" s="34"/>
      <c r="H36" s="18" t="s">
        <v>49</v>
      </c>
    </row>
    <row r="37" spans="1:8" ht="15.75" thickBot="1" x14ac:dyDescent="0.3">
      <c r="A37" s="42" t="s">
        <v>50</v>
      </c>
      <c r="B37" s="40">
        <v>0</v>
      </c>
      <c r="C37" s="41">
        <v>0</v>
      </c>
      <c r="D37" s="36"/>
      <c r="E37" s="37">
        <v>0</v>
      </c>
      <c r="F37" s="38"/>
      <c r="H37" s="18" t="s">
        <v>44</v>
      </c>
    </row>
    <row r="38" spans="1:8" ht="16.5" thickTop="1" thickBot="1" x14ac:dyDescent="0.3">
      <c r="A38" s="43" t="s">
        <v>51</v>
      </c>
      <c r="B38" s="44">
        <f>SUM(B6:B37)</f>
        <v>69299</v>
      </c>
      <c r="C38" s="45">
        <f>SUM(C6:C37)</f>
        <v>53465</v>
      </c>
      <c r="D38" s="46">
        <f>SUM(D6:D37)</f>
        <v>80</v>
      </c>
      <c r="E38" s="46">
        <f>SUM(E6:E37)</f>
        <v>11585</v>
      </c>
      <c r="F38" s="47">
        <f>SUM(F6:F37)</f>
        <v>169</v>
      </c>
    </row>
    <row r="39" spans="1:8" ht="15.75" thickTop="1" x14ac:dyDescent="0.25"/>
    <row r="42" spans="1:8" x14ac:dyDescent="0.25">
      <c r="D42" s="48"/>
    </row>
    <row r="43" spans="1:8" x14ac:dyDescent="0.25">
      <c r="A43" s="49" t="s">
        <v>52</v>
      </c>
      <c r="B43" s="50" t="s">
        <v>53</v>
      </c>
      <c r="C43" s="50" t="s">
        <v>54</v>
      </c>
      <c r="D43" s="50" t="s">
        <v>55</v>
      </c>
    </row>
    <row r="44" spans="1:8" ht="15.75" thickBot="1" x14ac:dyDescent="0.3">
      <c r="A44" s="51"/>
      <c r="B44" s="52">
        <v>2014</v>
      </c>
      <c r="C44" s="52">
        <v>2014</v>
      </c>
      <c r="D44" s="52"/>
    </row>
    <row r="45" spans="1:8" x14ac:dyDescent="0.25">
      <c r="A45" s="53" t="s">
        <v>12</v>
      </c>
      <c r="B45" s="54">
        <v>1400</v>
      </c>
      <c r="C45" s="54">
        <v>1423</v>
      </c>
      <c r="D45" s="55">
        <f>C45-B45</f>
        <v>23</v>
      </c>
    </row>
    <row r="46" spans="1:8" x14ac:dyDescent="0.25">
      <c r="A46" s="56" t="s">
        <v>14</v>
      </c>
      <c r="B46" s="31">
        <v>180</v>
      </c>
      <c r="C46" s="31">
        <v>180</v>
      </c>
      <c r="D46" s="31">
        <f>C46-B46</f>
        <v>0</v>
      </c>
    </row>
    <row r="47" spans="1:8" x14ac:dyDescent="0.25">
      <c r="A47" s="57" t="s">
        <v>15</v>
      </c>
      <c r="B47" s="31">
        <v>0</v>
      </c>
      <c r="C47" s="31">
        <v>160</v>
      </c>
      <c r="D47" s="31">
        <f t="shared" ref="D47:D76" si="0">C47-B47</f>
        <v>160</v>
      </c>
    </row>
    <row r="48" spans="1:8" x14ac:dyDescent="0.25">
      <c r="A48" s="24" t="s">
        <v>17</v>
      </c>
      <c r="B48" s="27">
        <v>14875</v>
      </c>
      <c r="C48" s="27">
        <v>10000</v>
      </c>
      <c r="D48" s="58">
        <f t="shared" si="0"/>
        <v>-4875</v>
      </c>
    </row>
    <row r="49" spans="1:6" x14ac:dyDescent="0.25">
      <c r="A49" s="24" t="s">
        <v>18</v>
      </c>
      <c r="B49" s="27">
        <v>14875</v>
      </c>
      <c r="C49" s="27">
        <v>12000</v>
      </c>
      <c r="D49" s="58">
        <f t="shared" si="0"/>
        <v>-2875</v>
      </c>
    </row>
    <row r="50" spans="1:6" x14ac:dyDescent="0.25">
      <c r="A50" s="24" t="s">
        <v>19</v>
      </c>
      <c r="B50" s="27">
        <v>500</v>
      </c>
      <c r="C50" s="27">
        <v>500</v>
      </c>
      <c r="D50" s="27">
        <f t="shared" si="0"/>
        <v>0</v>
      </c>
    </row>
    <row r="51" spans="1:6" x14ac:dyDescent="0.25">
      <c r="A51" s="24" t="s">
        <v>20</v>
      </c>
      <c r="B51" s="27">
        <v>2700</v>
      </c>
      <c r="C51" s="27">
        <v>1000</v>
      </c>
      <c r="D51" s="58">
        <f t="shared" si="0"/>
        <v>-1700</v>
      </c>
    </row>
    <row r="52" spans="1:6" x14ac:dyDescent="0.25">
      <c r="A52" s="24" t="s">
        <v>21</v>
      </c>
      <c r="B52" s="27">
        <v>0</v>
      </c>
      <c r="C52" s="27">
        <v>25</v>
      </c>
      <c r="D52" s="27">
        <f t="shared" si="0"/>
        <v>25</v>
      </c>
    </row>
    <row r="53" spans="1:6" x14ac:dyDescent="0.25">
      <c r="A53" s="24" t="s">
        <v>23</v>
      </c>
      <c r="B53" s="27">
        <v>500</v>
      </c>
      <c r="C53" s="27">
        <v>250</v>
      </c>
      <c r="D53" s="58">
        <f t="shared" si="0"/>
        <v>-250</v>
      </c>
    </row>
    <row r="54" spans="1:6" x14ac:dyDescent="0.25">
      <c r="A54" s="24" t="s">
        <v>24</v>
      </c>
      <c r="B54" s="27">
        <v>19750</v>
      </c>
      <c r="C54" s="27">
        <v>5000</v>
      </c>
      <c r="D54" s="58">
        <f t="shared" si="0"/>
        <v>-14750</v>
      </c>
    </row>
    <row r="55" spans="1:6" x14ac:dyDescent="0.25">
      <c r="A55" s="24" t="s">
        <v>25</v>
      </c>
      <c r="B55" s="27">
        <v>600</v>
      </c>
      <c r="C55" s="27">
        <v>450</v>
      </c>
      <c r="D55" s="58">
        <f t="shared" si="0"/>
        <v>-150</v>
      </c>
    </row>
    <row r="56" spans="1:6" x14ac:dyDescent="0.25">
      <c r="A56" s="24" t="s">
        <v>26</v>
      </c>
      <c r="B56" s="27">
        <v>55</v>
      </c>
      <c r="C56" s="27">
        <v>55</v>
      </c>
      <c r="D56" s="27">
        <f t="shared" si="0"/>
        <v>0</v>
      </c>
    </row>
    <row r="57" spans="1:6" x14ac:dyDescent="0.25">
      <c r="A57" s="24" t="s">
        <v>27</v>
      </c>
      <c r="B57" s="27">
        <v>25000</v>
      </c>
      <c r="C57" s="27">
        <v>23092</v>
      </c>
      <c r="D57" s="58">
        <f t="shared" si="0"/>
        <v>-1908</v>
      </c>
      <c r="F57" s="18" t="s">
        <v>28</v>
      </c>
    </row>
    <row r="58" spans="1:6" x14ac:dyDescent="0.25">
      <c r="A58" s="24" t="s">
        <v>29</v>
      </c>
      <c r="B58" s="27">
        <v>0</v>
      </c>
      <c r="C58" s="27">
        <v>280</v>
      </c>
      <c r="D58" s="27">
        <f t="shared" si="0"/>
        <v>280</v>
      </c>
    </row>
    <row r="59" spans="1:6" x14ac:dyDescent="0.25">
      <c r="A59" s="24" t="s">
        <v>31</v>
      </c>
      <c r="B59" s="27">
        <v>0</v>
      </c>
      <c r="C59" s="27">
        <v>100</v>
      </c>
      <c r="D59" s="27">
        <f t="shared" si="0"/>
        <v>100</v>
      </c>
    </row>
    <row r="60" spans="1:6" x14ac:dyDescent="0.25">
      <c r="A60" s="24" t="s">
        <v>32</v>
      </c>
      <c r="B60" s="27">
        <v>1900</v>
      </c>
      <c r="C60" s="27">
        <v>1000</v>
      </c>
      <c r="D60" s="58">
        <f t="shared" si="0"/>
        <v>-900</v>
      </c>
      <c r="F60" s="18" t="s">
        <v>28</v>
      </c>
    </row>
    <row r="61" spans="1:6" x14ac:dyDescent="0.25">
      <c r="A61" s="24" t="s">
        <v>33</v>
      </c>
      <c r="B61" s="27">
        <v>150</v>
      </c>
      <c r="C61" s="27">
        <v>150</v>
      </c>
      <c r="D61" s="27">
        <f t="shared" si="0"/>
        <v>0</v>
      </c>
    </row>
    <row r="62" spans="1:6" x14ac:dyDescent="0.25">
      <c r="A62" s="24" t="s">
        <v>34</v>
      </c>
      <c r="B62" s="27">
        <v>150</v>
      </c>
      <c r="C62" s="27">
        <v>150</v>
      </c>
      <c r="D62" s="27">
        <f t="shared" si="0"/>
        <v>0</v>
      </c>
    </row>
    <row r="63" spans="1:6" x14ac:dyDescent="0.25">
      <c r="A63" s="24" t="s">
        <v>35</v>
      </c>
      <c r="B63" s="27">
        <v>200</v>
      </c>
      <c r="C63" s="27">
        <v>200</v>
      </c>
      <c r="D63" s="27">
        <f t="shared" si="0"/>
        <v>0</v>
      </c>
    </row>
    <row r="64" spans="1:6" x14ac:dyDescent="0.25">
      <c r="A64" s="24" t="s">
        <v>36</v>
      </c>
      <c r="B64" s="27">
        <v>1020</v>
      </c>
      <c r="C64" s="27">
        <v>1020</v>
      </c>
      <c r="D64" s="27">
        <f t="shared" si="0"/>
        <v>0</v>
      </c>
    </row>
    <row r="65" spans="1:10" x14ac:dyDescent="0.25">
      <c r="A65" s="24" t="s">
        <v>37</v>
      </c>
      <c r="B65" s="27">
        <v>140</v>
      </c>
      <c r="C65" s="27">
        <v>89</v>
      </c>
      <c r="D65" s="58">
        <f t="shared" si="0"/>
        <v>-51</v>
      </c>
    </row>
    <row r="66" spans="1:10" x14ac:dyDescent="0.25">
      <c r="A66" s="24" t="s">
        <v>38</v>
      </c>
      <c r="B66" s="27">
        <v>810</v>
      </c>
      <c r="C66" s="27">
        <v>700</v>
      </c>
      <c r="D66" s="58">
        <f t="shared" si="0"/>
        <v>-110</v>
      </c>
    </row>
    <row r="67" spans="1:10" x14ac:dyDescent="0.25">
      <c r="A67" s="24" t="s">
        <v>39</v>
      </c>
      <c r="B67" s="27">
        <v>0</v>
      </c>
      <c r="C67" s="27">
        <v>200</v>
      </c>
      <c r="D67" s="27">
        <f t="shared" si="0"/>
        <v>200</v>
      </c>
    </row>
    <row r="68" spans="1:10" x14ac:dyDescent="0.25">
      <c r="A68" s="24" t="s">
        <v>40</v>
      </c>
      <c r="B68" s="27">
        <v>0</v>
      </c>
      <c r="C68" s="27">
        <v>100</v>
      </c>
      <c r="D68" s="27">
        <f t="shared" si="0"/>
        <v>100</v>
      </c>
    </row>
    <row r="69" spans="1:10" x14ac:dyDescent="0.25">
      <c r="A69" s="24" t="s">
        <v>41</v>
      </c>
      <c r="B69" s="27">
        <v>1875</v>
      </c>
      <c r="C69" s="27">
        <v>1875</v>
      </c>
      <c r="D69" s="27">
        <f t="shared" si="0"/>
        <v>0</v>
      </c>
    </row>
    <row r="70" spans="1:10" x14ac:dyDescent="0.25">
      <c r="A70" s="39" t="s">
        <v>42</v>
      </c>
      <c r="B70" s="36">
        <v>2000</v>
      </c>
      <c r="C70" s="36">
        <v>500</v>
      </c>
      <c r="D70" s="59">
        <f t="shared" si="0"/>
        <v>-1500</v>
      </c>
    </row>
    <row r="71" spans="1:10" x14ac:dyDescent="0.25">
      <c r="A71" s="39" t="s">
        <v>43</v>
      </c>
      <c r="B71" s="36">
        <v>1700</v>
      </c>
      <c r="C71" s="36">
        <v>0</v>
      </c>
      <c r="D71" s="59">
        <f t="shared" si="0"/>
        <v>-1700</v>
      </c>
    </row>
    <row r="72" spans="1:10" x14ac:dyDescent="0.25">
      <c r="A72" s="39" t="s">
        <v>45</v>
      </c>
      <c r="B72" s="36">
        <v>500</v>
      </c>
      <c r="C72" s="36">
        <v>500</v>
      </c>
      <c r="D72" s="36">
        <f t="shared" si="0"/>
        <v>0</v>
      </c>
    </row>
    <row r="73" spans="1:10" x14ac:dyDescent="0.25">
      <c r="A73" s="39" t="s">
        <v>46</v>
      </c>
      <c r="B73" s="36">
        <v>13900</v>
      </c>
      <c r="C73" s="115">
        <v>1000</v>
      </c>
      <c r="D73" s="59">
        <f t="shared" si="0"/>
        <v>-12900</v>
      </c>
      <c r="F73" s="111" t="s">
        <v>103</v>
      </c>
      <c r="G73" s="111"/>
      <c r="H73" s="111"/>
      <c r="I73" s="111"/>
      <c r="J73" s="111"/>
    </row>
    <row r="74" spans="1:10" x14ac:dyDescent="0.25">
      <c r="A74" s="39" t="s">
        <v>47</v>
      </c>
      <c r="B74" s="36">
        <v>300</v>
      </c>
      <c r="C74" s="36">
        <v>300</v>
      </c>
      <c r="D74" s="36">
        <f t="shared" si="0"/>
        <v>0</v>
      </c>
    </row>
    <row r="75" spans="1:10" x14ac:dyDescent="0.25">
      <c r="A75" s="39" t="s">
        <v>48</v>
      </c>
      <c r="B75" s="36">
        <v>2500</v>
      </c>
      <c r="C75" s="36">
        <v>3000</v>
      </c>
      <c r="D75" s="36">
        <f t="shared" si="0"/>
        <v>500</v>
      </c>
    </row>
    <row r="76" spans="1:10" ht="15.75" thickBot="1" x14ac:dyDescent="0.3">
      <c r="A76" s="60" t="s">
        <v>50</v>
      </c>
      <c r="B76" s="37">
        <v>1900</v>
      </c>
      <c r="C76" s="37">
        <v>0</v>
      </c>
      <c r="D76" s="59">
        <f t="shared" si="0"/>
        <v>-1900</v>
      </c>
    </row>
    <row r="77" spans="1:10" ht="15.75" thickBot="1" x14ac:dyDescent="0.3">
      <c r="A77" s="61" t="s">
        <v>51</v>
      </c>
      <c r="B77" s="62">
        <f>SUM(B45:B76)</f>
        <v>109480</v>
      </c>
      <c r="C77" s="62">
        <f>SUM(C45:C76)</f>
        <v>65299</v>
      </c>
      <c r="D77" s="63">
        <f>SUM(D45:D76)</f>
        <v>-44181</v>
      </c>
    </row>
    <row r="80" spans="1:10" x14ac:dyDescent="0.25">
      <c r="A80" s="64" t="s">
        <v>56</v>
      </c>
      <c r="B80" s="65" t="s">
        <v>53</v>
      </c>
      <c r="C80" s="65" t="s">
        <v>54</v>
      </c>
      <c r="D80" s="65" t="s">
        <v>55</v>
      </c>
    </row>
    <row r="81" spans="1:7" ht="15.75" thickBot="1" x14ac:dyDescent="0.3">
      <c r="A81" s="66"/>
      <c r="B81" s="67">
        <v>2014</v>
      </c>
      <c r="C81" s="67">
        <v>2014</v>
      </c>
      <c r="D81" s="67"/>
    </row>
    <row r="82" spans="1:7" x14ac:dyDescent="0.25">
      <c r="A82" s="53" t="s">
        <v>12</v>
      </c>
      <c r="B82" s="54">
        <v>1260</v>
      </c>
      <c r="C82" s="55">
        <f>C6</f>
        <v>1281</v>
      </c>
      <c r="D82" s="55">
        <f>C82-B82</f>
        <v>21</v>
      </c>
    </row>
    <row r="83" spans="1:7" x14ac:dyDescent="0.25">
      <c r="A83" s="56" t="s">
        <v>14</v>
      </c>
      <c r="B83" s="31">
        <v>144</v>
      </c>
      <c r="C83" s="68">
        <f t="shared" ref="C83:C113" si="1">C7</f>
        <v>144</v>
      </c>
      <c r="D83" s="31">
        <f>C83-B83</f>
        <v>0</v>
      </c>
    </row>
    <row r="84" spans="1:7" x14ac:dyDescent="0.25">
      <c r="A84" s="57" t="s">
        <v>15</v>
      </c>
      <c r="B84" s="31">
        <v>0</v>
      </c>
      <c r="C84" s="31">
        <f t="shared" si="1"/>
        <v>0</v>
      </c>
      <c r="D84" s="31">
        <f t="shared" ref="D84:D113" si="2">C84-B84</f>
        <v>0</v>
      </c>
    </row>
    <row r="85" spans="1:7" x14ac:dyDescent="0.25">
      <c r="A85" s="24" t="s">
        <v>17</v>
      </c>
      <c r="B85" s="27">
        <v>11900</v>
      </c>
      <c r="C85" s="27">
        <f t="shared" si="1"/>
        <v>8000</v>
      </c>
      <c r="D85" s="58">
        <f t="shared" si="2"/>
        <v>-3900</v>
      </c>
    </row>
    <row r="86" spans="1:7" x14ac:dyDescent="0.25">
      <c r="A86" s="24" t="s">
        <v>18</v>
      </c>
      <c r="B86" s="27">
        <v>11900</v>
      </c>
      <c r="C86" s="27">
        <f t="shared" si="1"/>
        <v>9600</v>
      </c>
      <c r="D86" s="58">
        <f t="shared" si="2"/>
        <v>-2300</v>
      </c>
      <c r="F86" s="48"/>
    </row>
    <row r="87" spans="1:7" x14ac:dyDescent="0.25">
      <c r="A87" s="24" t="s">
        <v>19</v>
      </c>
      <c r="B87" s="27">
        <v>400</v>
      </c>
      <c r="C87" s="27">
        <f t="shared" si="1"/>
        <v>400</v>
      </c>
      <c r="D87" s="27">
        <f t="shared" si="2"/>
        <v>0</v>
      </c>
    </row>
    <row r="88" spans="1:7" x14ac:dyDescent="0.25">
      <c r="A88" s="24" t="s">
        <v>20</v>
      </c>
      <c r="B88" s="27">
        <v>2160</v>
      </c>
      <c r="C88" s="27">
        <f t="shared" si="1"/>
        <v>800</v>
      </c>
      <c r="D88" s="58">
        <f t="shared" si="2"/>
        <v>-1360</v>
      </c>
    </row>
    <row r="89" spans="1:7" x14ac:dyDescent="0.25">
      <c r="A89" s="24" t="s">
        <v>21</v>
      </c>
      <c r="B89" s="27">
        <v>0</v>
      </c>
      <c r="C89" s="27">
        <f t="shared" si="1"/>
        <v>20</v>
      </c>
      <c r="D89" s="27">
        <f t="shared" si="2"/>
        <v>20</v>
      </c>
      <c r="G89" s="48"/>
    </row>
    <row r="90" spans="1:7" x14ac:dyDescent="0.25">
      <c r="A90" s="24" t="s">
        <v>23</v>
      </c>
      <c r="B90" s="27">
        <v>400</v>
      </c>
      <c r="C90" s="27">
        <f t="shared" si="1"/>
        <v>200</v>
      </c>
      <c r="D90" s="58">
        <f t="shared" si="2"/>
        <v>-200</v>
      </c>
    </row>
    <row r="91" spans="1:7" x14ac:dyDescent="0.25">
      <c r="A91" s="24" t="s">
        <v>24</v>
      </c>
      <c r="B91" s="27">
        <v>15800</v>
      </c>
      <c r="C91" s="27">
        <f t="shared" si="1"/>
        <v>4000</v>
      </c>
      <c r="D91" s="58">
        <f t="shared" si="2"/>
        <v>-11800</v>
      </c>
    </row>
    <row r="92" spans="1:7" x14ac:dyDescent="0.25">
      <c r="A92" s="24" t="s">
        <v>25</v>
      </c>
      <c r="B92" s="27">
        <v>480</v>
      </c>
      <c r="C92" s="27">
        <f t="shared" si="1"/>
        <v>360</v>
      </c>
      <c r="D92" s="58">
        <f t="shared" si="2"/>
        <v>-120</v>
      </c>
    </row>
    <row r="93" spans="1:7" x14ac:dyDescent="0.25">
      <c r="A93" s="24" t="s">
        <v>26</v>
      </c>
      <c r="B93" s="27">
        <v>44</v>
      </c>
      <c r="C93" s="27">
        <f t="shared" si="1"/>
        <v>44</v>
      </c>
      <c r="D93" s="27">
        <f t="shared" si="2"/>
        <v>0</v>
      </c>
    </row>
    <row r="94" spans="1:7" x14ac:dyDescent="0.25">
      <c r="A94" s="24" t="s">
        <v>27</v>
      </c>
      <c r="B94" s="27">
        <v>16900</v>
      </c>
      <c r="C94" s="27">
        <f t="shared" si="1"/>
        <v>18492</v>
      </c>
      <c r="D94" s="27">
        <f t="shared" si="2"/>
        <v>1592</v>
      </c>
      <c r="F94" s="18" t="s">
        <v>28</v>
      </c>
    </row>
    <row r="95" spans="1:7" x14ac:dyDescent="0.25">
      <c r="A95" s="24" t="s">
        <v>29</v>
      </c>
      <c r="B95" s="27">
        <v>0</v>
      </c>
      <c r="C95" s="27">
        <f t="shared" si="1"/>
        <v>224</v>
      </c>
      <c r="D95" s="27">
        <f t="shared" si="2"/>
        <v>224</v>
      </c>
    </row>
    <row r="96" spans="1:7" x14ac:dyDescent="0.25">
      <c r="A96" s="24" t="s">
        <v>31</v>
      </c>
      <c r="B96" s="27">
        <v>0</v>
      </c>
      <c r="C96" s="27">
        <f t="shared" si="1"/>
        <v>80</v>
      </c>
      <c r="D96" s="27">
        <f t="shared" si="2"/>
        <v>80</v>
      </c>
    </row>
    <row r="97" spans="1:10" x14ac:dyDescent="0.25">
      <c r="A97" s="24" t="s">
        <v>32</v>
      </c>
      <c r="B97" s="27">
        <v>1900</v>
      </c>
      <c r="C97" s="27">
        <f t="shared" si="1"/>
        <v>1000</v>
      </c>
      <c r="D97" s="58">
        <f t="shared" si="2"/>
        <v>-900</v>
      </c>
      <c r="F97" s="18" t="s">
        <v>28</v>
      </c>
    </row>
    <row r="98" spans="1:10" x14ac:dyDescent="0.25">
      <c r="A98" s="24" t="s">
        <v>33</v>
      </c>
      <c r="B98" s="27">
        <v>120</v>
      </c>
      <c r="C98" s="27">
        <f t="shared" si="1"/>
        <v>120</v>
      </c>
      <c r="D98" s="27">
        <f t="shared" si="2"/>
        <v>0</v>
      </c>
    </row>
    <row r="99" spans="1:10" x14ac:dyDescent="0.25">
      <c r="A99" s="24" t="s">
        <v>34</v>
      </c>
      <c r="B99" s="27">
        <v>120</v>
      </c>
      <c r="C99" s="27">
        <f t="shared" si="1"/>
        <v>120</v>
      </c>
      <c r="D99" s="27">
        <f t="shared" si="2"/>
        <v>0</v>
      </c>
    </row>
    <row r="100" spans="1:10" x14ac:dyDescent="0.25">
      <c r="A100" s="24" t="s">
        <v>35</v>
      </c>
      <c r="B100" s="27">
        <v>160</v>
      </c>
      <c r="C100" s="27">
        <f t="shared" si="1"/>
        <v>160</v>
      </c>
      <c r="D100" s="27">
        <f t="shared" si="2"/>
        <v>0</v>
      </c>
    </row>
    <row r="101" spans="1:10" x14ac:dyDescent="0.25">
      <c r="A101" s="24" t="s">
        <v>36</v>
      </c>
      <c r="B101" s="27">
        <v>820</v>
      </c>
      <c r="C101" s="27">
        <f t="shared" si="1"/>
        <v>820</v>
      </c>
      <c r="D101" s="27">
        <f t="shared" si="2"/>
        <v>0</v>
      </c>
    </row>
    <row r="102" spans="1:10" x14ac:dyDescent="0.25">
      <c r="A102" s="24" t="s">
        <v>37</v>
      </c>
      <c r="B102" s="27">
        <v>22</v>
      </c>
      <c r="C102" s="27">
        <f t="shared" si="1"/>
        <v>0</v>
      </c>
      <c r="D102" s="58">
        <f t="shared" si="2"/>
        <v>-22</v>
      </c>
    </row>
    <row r="103" spans="1:10" x14ac:dyDescent="0.25">
      <c r="A103" s="24" t="s">
        <v>38</v>
      </c>
      <c r="B103" s="27">
        <v>650</v>
      </c>
      <c r="C103" s="27">
        <f t="shared" si="1"/>
        <v>560</v>
      </c>
      <c r="D103" s="58">
        <f t="shared" si="2"/>
        <v>-90</v>
      </c>
    </row>
    <row r="104" spans="1:10" x14ac:dyDescent="0.25">
      <c r="A104" s="24" t="s">
        <v>39</v>
      </c>
      <c r="B104" s="27">
        <v>0</v>
      </c>
      <c r="C104" s="27">
        <f t="shared" si="1"/>
        <v>160</v>
      </c>
      <c r="D104" s="27">
        <f t="shared" si="2"/>
        <v>160</v>
      </c>
    </row>
    <row r="105" spans="1:10" x14ac:dyDescent="0.25">
      <c r="A105" s="24" t="s">
        <v>40</v>
      </c>
      <c r="B105" s="27">
        <v>0</v>
      </c>
      <c r="C105" s="27">
        <f t="shared" si="1"/>
        <v>80</v>
      </c>
      <c r="D105" s="27">
        <f t="shared" si="2"/>
        <v>80</v>
      </c>
      <c r="F105" s="48">
        <f>SUM(C107:C113)</f>
        <v>5300</v>
      </c>
    </row>
    <row r="106" spans="1:10" x14ac:dyDescent="0.25">
      <c r="A106" s="24" t="s">
        <v>41</v>
      </c>
      <c r="B106" s="27">
        <v>1500</v>
      </c>
      <c r="C106" s="27">
        <f t="shared" si="1"/>
        <v>1500</v>
      </c>
      <c r="D106" s="27">
        <f t="shared" si="2"/>
        <v>0</v>
      </c>
    </row>
    <row r="107" spans="1:10" x14ac:dyDescent="0.25">
      <c r="A107" s="39" t="s">
        <v>42</v>
      </c>
      <c r="B107" s="36">
        <v>2000</v>
      </c>
      <c r="C107" s="36">
        <f t="shared" si="1"/>
        <v>500</v>
      </c>
      <c r="D107" s="59">
        <f t="shared" si="2"/>
        <v>-1500</v>
      </c>
      <c r="G107" s="48"/>
    </row>
    <row r="108" spans="1:10" x14ac:dyDescent="0.25">
      <c r="A108" s="39" t="s">
        <v>43</v>
      </c>
      <c r="B108" s="36">
        <v>1700</v>
      </c>
      <c r="C108" s="36">
        <f t="shared" si="1"/>
        <v>0</v>
      </c>
      <c r="D108" s="59">
        <f t="shared" si="2"/>
        <v>-1700</v>
      </c>
    </row>
    <row r="109" spans="1:10" x14ac:dyDescent="0.25">
      <c r="A109" s="39" t="s">
        <v>45</v>
      </c>
      <c r="B109" s="36">
        <v>500</v>
      </c>
      <c r="C109" s="36">
        <f t="shared" si="1"/>
        <v>500</v>
      </c>
      <c r="D109" s="36">
        <f t="shared" si="2"/>
        <v>0</v>
      </c>
    </row>
    <row r="110" spans="1:10" x14ac:dyDescent="0.25">
      <c r="A110" s="39" t="s">
        <v>46</v>
      </c>
      <c r="B110" s="36">
        <v>13900</v>
      </c>
      <c r="C110" s="115">
        <v>1000</v>
      </c>
      <c r="D110" s="59">
        <f t="shared" si="2"/>
        <v>-12900</v>
      </c>
      <c r="F110" s="111" t="s">
        <v>103</v>
      </c>
      <c r="G110" s="111"/>
      <c r="H110" s="111"/>
      <c r="I110" s="111"/>
      <c r="J110" s="111"/>
    </row>
    <row r="111" spans="1:10" x14ac:dyDescent="0.25">
      <c r="A111" s="39" t="s">
        <v>47</v>
      </c>
      <c r="B111" s="36">
        <v>300</v>
      </c>
      <c r="C111" s="36">
        <f t="shared" si="1"/>
        <v>300</v>
      </c>
      <c r="D111" s="36">
        <f t="shared" si="2"/>
        <v>0</v>
      </c>
    </row>
    <row r="112" spans="1:10" x14ac:dyDescent="0.25">
      <c r="A112" s="39" t="s">
        <v>48</v>
      </c>
      <c r="B112" s="36">
        <v>2500</v>
      </c>
      <c r="C112" s="69">
        <f t="shared" si="1"/>
        <v>3000</v>
      </c>
      <c r="D112" s="36">
        <f t="shared" si="2"/>
        <v>500</v>
      </c>
    </row>
    <row r="113" spans="1:4" ht="15.75" thickBot="1" x14ac:dyDescent="0.3">
      <c r="A113" s="60" t="s">
        <v>50</v>
      </c>
      <c r="B113" s="37">
        <v>1900</v>
      </c>
      <c r="C113" s="69">
        <f t="shared" si="1"/>
        <v>0</v>
      </c>
      <c r="D113" s="59">
        <f t="shared" si="2"/>
        <v>-1900</v>
      </c>
    </row>
    <row r="114" spans="1:4" ht="15.75" thickBot="1" x14ac:dyDescent="0.3">
      <c r="A114" s="61" t="s">
        <v>51</v>
      </c>
      <c r="B114" s="62">
        <f>SUM(B82:B113)</f>
        <v>89480</v>
      </c>
      <c r="C114" s="62">
        <f>SUM(C82:C113)</f>
        <v>53465</v>
      </c>
      <c r="D114" s="63">
        <f>SUM(D82:D113)</f>
        <v>-36015</v>
      </c>
    </row>
    <row r="132" spans="1:11" x14ac:dyDescent="0.25">
      <c r="A132" s="49" t="s">
        <v>57</v>
      </c>
      <c r="B132" s="50" t="s">
        <v>58</v>
      </c>
      <c r="C132" s="50" t="s">
        <v>59</v>
      </c>
      <c r="D132" s="50" t="s">
        <v>59</v>
      </c>
      <c r="E132" s="50" t="s">
        <v>59</v>
      </c>
      <c r="F132" s="50" t="s">
        <v>59</v>
      </c>
      <c r="G132" s="50" t="s">
        <v>60</v>
      </c>
      <c r="H132" s="50" t="s">
        <v>61</v>
      </c>
      <c r="I132" s="50" t="s">
        <v>58</v>
      </c>
    </row>
    <row r="133" spans="1:11" x14ac:dyDescent="0.25">
      <c r="A133" s="51"/>
      <c r="B133" s="52" t="s">
        <v>62</v>
      </c>
      <c r="C133" s="52">
        <v>2010</v>
      </c>
      <c r="D133" s="52">
        <v>2011</v>
      </c>
      <c r="E133" s="52">
        <v>2012</v>
      </c>
      <c r="F133" s="52">
        <v>2013</v>
      </c>
      <c r="G133" s="52" t="s">
        <v>63</v>
      </c>
      <c r="H133" s="52" t="s">
        <v>64</v>
      </c>
      <c r="I133" s="52">
        <v>2016</v>
      </c>
    </row>
    <row r="134" spans="1:11" x14ac:dyDescent="0.25">
      <c r="A134" s="24" t="s">
        <v>17</v>
      </c>
      <c r="B134" s="27">
        <v>18500</v>
      </c>
      <c r="C134" s="27">
        <v>0</v>
      </c>
      <c r="D134" s="27">
        <v>0</v>
      </c>
      <c r="E134" s="27">
        <v>91</v>
      </c>
      <c r="F134" s="27">
        <v>446</v>
      </c>
      <c r="G134" s="27">
        <v>10000</v>
      </c>
      <c r="H134" s="27">
        <f>((B134)-(C134+D134+E134+F134+G134))-(I134)</f>
        <v>7963</v>
      </c>
      <c r="I134" s="27">
        <v>0</v>
      </c>
    </row>
    <row r="135" spans="1:11" x14ac:dyDescent="0.25">
      <c r="A135" s="24" t="s">
        <v>18</v>
      </c>
      <c r="B135" s="27">
        <v>18500</v>
      </c>
      <c r="C135" s="27">
        <v>0</v>
      </c>
      <c r="D135" s="27">
        <v>0</v>
      </c>
      <c r="E135" s="27">
        <v>0</v>
      </c>
      <c r="F135" s="27">
        <v>305</v>
      </c>
      <c r="G135" s="27">
        <v>12000</v>
      </c>
      <c r="H135" s="27">
        <f t="shared" ref="H135:H146" si="3">((B135)-(C135+D135+E135+F135+G135))-(I135)</f>
        <v>6195</v>
      </c>
      <c r="I135" s="27">
        <v>0</v>
      </c>
    </row>
    <row r="136" spans="1:11" x14ac:dyDescent="0.25">
      <c r="A136" s="24" t="s">
        <v>20</v>
      </c>
      <c r="B136" s="27">
        <v>7700</v>
      </c>
      <c r="C136" s="27">
        <v>0</v>
      </c>
      <c r="D136" s="27">
        <v>0</v>
      </c>
      <c r="E136" s="27">
        <v>0</v>
      </c>
      <c r="F136" s="27">
        <v>0</v>
      </c>
      <c r="G136" s="27">
        <v>1000</v>
      </c>
      <c r="H136" s="27">
        <f t="shared" si="3"/>
        <v>6700</v>
      </c>
      <c r="I136" s="27">
        <v>0</v>
      </c>
    </row>
    <row r="137" spans="1:11" x14ac:dyDescent="0.25">
      <c r="A137" s="24" t="s">
        <v>65</v>
      </c>
      <c r="B137" s="27">
        <v>5500</v>
      </c>
      <c r="C137" s="27">
        <v>0</v>
      </c>
      <c r="D137" s="27">
        <v>0</v>
      </c>
      <c r="E137" s="27">
        <v>0</v>
      </c>
      <c r="F137" s="27">
        <v>0</v>
      </c>
      <c r="G137" s="27">
        <v>250</v>
      </c>
      <c r="H137" s="27">
        <f t="shared" si="3"/>
        <v>250</v>
      </c>
      <c r="I137" s="27">
        <v>5000</v>
      </c>
    </row>
    <row r="138" spans="1:11" x14ac:dyDescent="0.25">
      <c r="A138" s="24" t="s">
        <v>24</v>
      </c>
      <c r="B138" s="27">
        <v>80600</v>
      </c>
      <c r="C138" s="27">
        <v>0</v>
      </c>
      <c r="D138" s="27">
        <v>59</v>
      </c>
      <c r="E138" s="27">
        <v>226</v>
      </c>
      <c r="F138" s="27">
        <v>928</v>
      </c>
      <c r="G138" s="27">
        <v>5000</v>
      </c>
      <c r="H138" s="27">
        <f t="shared" si="3"/>
        <v>74387</v>
      </c>
      <c r="I138" s="27">
        <v>0</v>
      </c>
    </row>
    <row r="139" spans="1:11" x14ac:dyDescent="0.25">
      <c r="A139" s="24" t="s">
        <v>27</v>
      </c>
      <c r="B139" s="27">
        <v>27000</v>
      </c>
      <c r="C139" s="27">
        <v>0</v>
      </c>
      <c r="D139" s="27">
        <v>176</v>
      </c>
      <c r="E139" s="27">
        <v>460</v>
      </c>
      <c r="F139" s="27">
        <v>3272</v>
      </c>
      <c r="G139" s="27">
        <v>23092</v>
      </c>
      <c r="H139" s="27">
        <f t="shared" si="3"/>
        <v>0</v>
      </c>
      <c r="I139" s="27">
        <v>0</v>
      </c>
    </row>
    <row r="140" spans="1:11" x14ac:dyDescent="0.25">
      <c r="A140" s="28" t="s">
        <v>78</v>
      </c>
      <c r="B140" s="27">
        <v>12500</v>
      </c>
      <c r="C140" s="27">
        <v>0</v>
      </c>
      <c r="D140" s="27">
        <v>0</v>
      </c>
      <c r="E140" s="27">
        <v>0</v>
      </c>
      <c r="F140" s="27">
        <v>0</v>
      </c>
      <c r="G140" s="27">
        <v>200</v>
      </c>
      <c r="H140" s="27">
        <v>12300</v>
      </c>
      <c r="I140" s="27">
        <v>0</v>
      </c>
    </row>
    <row r="141" spans="1:11" x14ac:dyDescent="0.25">
      <c r="A141" s="24" t="s">
        <v>32</v>
      </c>
      <c r="B141" s="27">
        <v>1900</v>
      </c>
      <c r="C141" s="27">
        <v>0</v>
      </c>
      <c r="D141" s="27">
        <v>117</v>
      </c>
      <c r="E141" s="27">
        <v>0</v>
      </c>
      <c r="F141" s="27">
        <v>0</v>
      </c>
      <c r="G141" s="27">
        <v>1000</v>
      </c>
      <c r="H141" s="27">
        <f t="shared" si="3"/>
        <v>783</v>
      </c>
      <c r="I141" s="27">
        <v>0</v>
      </c>
    </row>
    <row r="142" spans="1:11" x14ac:dyDescent="0.25">
      <c r="A142" s="24" t="s">
        <v>42</v>
      </c>
      <c r="B142" s="27">
        <v>3244</v>
      </c>
      <c r="C142" s="27">
        <v>10</v>
      </c>
      <c r="D142" s="27">
        <v>66</v>
      </c>
      <c r="E142" s="27">
        <v>31</v>
      </c>
      <c r="F142" s="27">
        <v>2637</v>
      </c>
      <c r="G142" s="27">
        <v>500</v>
      </c>
      <c r="H142" s="27">
        <f t="shared" si="3"/>
        <v>0</v>
      </c>
      <c r="I142" s="27">
        <v>0</v>
      </c>
      <c r="K142" s="18" t="s">
        <v>66</v>
      </c>
    </row>
    <row r="143" spans="1:11" x14ac:dyDescent="0.25">
      <c r="A143" s="24" t="s">
        <v>43</v>
      </c>
      <c r="B143" s="27">
        <v>1700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f t="shared" si="3"/>
        <v>1700</v>
      </c>
      <c r="I143" s="27">
        <v>0</v>
      </c>
    </row>
    <row r="144" spans="1:11" x14ac:dyDescent="0.25">
      <c r="A144" s="24" t="s">
        <v>45</v>
      </c>
      <c r="B144" s="27">
        <v>4449</v>
      </c>
      <c r="C144" s="27">
        <v>43</v>
      </c>
      <c r="D144" s="27">
        <v>119</v>
      </c>
      <c r="E144" s="27">
        <v>298</v>
      </c>
      <c r="F144" s="27">
        <v>3489</v>
      </c>
      <c r="G144" s="27">
        <v>500</v>
      </c>
      <c r="H144" s="27">
        <f t="shared" si="3"/>
        <v>0</v>
      </c>
      <c r="I144" s="27">
        <v>0</v>
      </c>
      <c r="K144" s="18" t="s">
        <v>66</v>
      </c>
    </row>
    <row r="145" spans="1:15" x14ac:dyDescent="0.25">
      <c r="A145" s="24" t="s">
        <v>46</v>
      </c>
      <c r="B145" s="27">
        <v>19700</v>
      </c>
      <c r="C145" s="27">
        <v>0</v>
      </c>
      <c r="D145" s="27">
        <v>85</v>
      </c>
      <c r="E145" s="27">
        <v>30</v>
      </c>
      <c r="F145" s="27">
        <v>56</v>
      </c>
      <c r="G145" s="115">
        <v>1000</v>
      </c>
      <c r="H145" s="27">
        <f t="shared" si="3"/>
        <v>18529</v>
      </c>
      <c r="I145" s="27">
        <v>0</v>
      </c>
      <c r="K145" s="111" t="s">
        <v>103</v>
      </c>
      <c r="L145" s="111"/>
      <c r="M145" s="111"/>
      <c r="N145" s="111"/>
      <c r="O145" s="111"/>
    </row>
    <row r="146" spans="1:15" ht="15.75" thickBot="1" x14ac:dyDescent="0.3">
      <c r="A146" s="24" t="s">
        <v>48</v>
      </c>
      <c r="B146" s="27">
        <v>3000</v>
      </c>
      <c r="C146" s="70"/>
      <c r="D146" s="70">
        <v>0</v>
      </c>
      <c r="E146" s="70">
        <v>0</v>
      </c>
      <c r="F146" s="70">
        <v>0</v>
      </c>
      <c r="G146" s="70">
        <v>3000</v>
      </c>
      <c r="H146" s="27">
        <f t="shared" si="3"/>
        <v>0</v>
      </c>
      <c r="I146" s="27">
        <v>0</v>
      </c>
      <c r="K146" s="18" t="s">
        <v>66</v>
      </c>
    </row>
    <row r="147" spans="1:15" ht="15.75" thickBot="1" x14ac:dyDescent="0.3">
      <c r="A147" s="61" t="s">
        <v>51</v>
      </c>
      <c r="B147" s="62">
        <f t="shared" ref="B147:I147" si="4">SUM(B134:B146)</f>
        <v>204293</v>
      </c>
      <c r="C147" s="62">
        <f t="shared" si="4"/>
        <v>53</v>
      </c>
      <c r="D147" s="62">
        <f t="shared" si="4"/>
        <v>622</v>
      </c>
      <c r="E147" s="62">
        <f t="shared" si="4"/>
        <v>1136</v>
      </c>
      <c r="F147" s="62">
        <f t="shared" si="4"/>
        <v>11133</v>
      </c>
      <c r="G147" s="62">
        <f t="shared" si="4"/>
        <v>57542</v>
      </c>
      <c r="H147" s="62">
        <f t="shared" si="4"/>
        <v>128807</v>
      </c>
      <c r="I147" s="62">
        <f t="shared" si="4"/>
        <v>5000</v>
      </c>
    </row>
    <row r="165" spans="1:12" ht="15.75" thickBot="1" x14ac:dyDescent="0.3"/>
    <row r="166" spans="1:12" x14ac:dyDescent="0.25">
      <c r="B166" s="71"/>
      <c r="C166" s="162" t="s">
        <v>2</v>
      </c>
      <c r="D166" s="160"/>
      <c r="E166" s="160"/>
      <c r="F166" s="163"/>
    </row>
    <row r="167" spans="1:12" ht="15.75" thickBot="1" x14ac:dyDescent="0.3">
      <c r="A167" s="4"/>
      <c r="B167" s="71"/>
      <c r="C167" s="72" t="s">
        <v>3</v>
      </c>
      <c r="D167" s="6" t="s">
        <v>4</v>
      </c>
      <c r="E167" s="6" t="s">
        <v>67</v>
      </c>
      <c r="F167" s="73" t="s">
        <v>3</v>
      </c>
    </row>
    <row r="168" spans="1:12" ht="15.75" thickBot="1" x14ac:dyDescent="0.3">
      <c r="A168" s="74" t="s">
        <v>68</v>
      </c>
      <c r="B168" s="75" t="s">
        <v>7</v>
      </c>
      <c r="C168" s="76" t="s">
        <v>8</v>
      </c>
      <c r="D168" s="77" t="s">
        <v>9</v>
      </c>
      <c r="E168" s="77" t="s">
        <v>69</v>
      </c>
      <c r="F168" s="78" t="s">
        <v>11</v>
      </c>
    </row>
    <row r="169" spans="1:12" x14ac:dyDescent="0.25">
      <c r="A169" s="13" t="s">
        <v>12</v>
      </c>
      <c r="B169" s="79">
        <v>1100</v>
      </c>
      <c r="C169" s="80">
        <v>1050</v>
      </c>
      <c r="D169" s="54"/>
      <c r="E169" s="54">
        <v>50</v>
      </c>
      <c r="F169" s="81"/>
      <c r="H169" s="18" t="s">
        <v>70</v>
      </c>
    </row>
    <row r="170" spans="1:12" x14ac:dyDescent="0.25">
      <c r="A170" s="24" t="s">
        <v>17</v>
      </c>
      <c r="B170" s="82">
        <v>8000</v>
      </c>
      <c r="C170" s="83">
        <v>6400</v>
      </c>
      <c r="D170" s="70"/>
      <c r="E170" s="70">
        <v>1600</v>
      </c>
      <c r="F170" s="84"/>
      <c r="G170" t="s">
        <v>106</v>
      </c>
      <c r="H170" s="18" t="s">
        <v>71</v>
      </c>
      <c r="L170" s="48"/>
    </row>
    <row r="171" spans="1:12" x14ac:dyDescent="0.25">
      <c r="A171" s="28" t="s">
        <v>18</v>
      </c>
      <c r="B171" s="85">
        <v>6200</v>
      </c>
      <c r="C171" s="86">
        <v>5000</v>
      </c>
      <c r="D171" s="70"/>
      <c r="E171" s="70">
        <v>1200</v>
      </c>
      <c r="F171" s="84"/>
      <c r="G171" t="s">
        <v>106</v>
      </c>
      <c r="H171" s="18" t="s">
        <v>72</v>
      </c>
    </row>
    <row r="172" spans="1:12" x14ac:dyDescent="0.25">
      <c r="A172" s="28" t="s">
        <v>20</v>
      </c>
      <c r="B172" s="82">
        <v>6700</v>
      </c>
      <c r="C172" s="86">
        <v>5400</v>
      </c>
      <c r="D172" s="27"/>
      <c r="E172" s="27">
        <v>1300</v>
      </c>
      <c r="F172" s="87"/>
      <c r="G172" t="s">
        <v>106</v>
      </c>
      <c r="H172" s="18" t="s">
        <v>73</v>
      </c>
    </row>
    <row r="173" spans="1:12" x14ac:dyDescent="0.25">
      <c r="A173" s="28" t="s">
        <v>23</v>
      </c>
      <c r="B173" s="82">
        <v>250</v>
      </c>
      <c r="C173" s="86">
        <v>200</v>
      </c>
      <c r="D173" s="27"/>
      <c r="E173" s="27">
        <v>50</v>
      </c>
      <c r="F173" s="87"/>
      <c r="G173" t="s">
        <v>106</v>
      </c>
      <c r="H173" s="18" t="s">
        <v>74</v>
      </c>
    </row>
    <row r="174" spans="1:12" x14ac:dyDescent="0.25">
      <c r="A174" s="28" t="s">
        <v>24</v>
      </c>
      <c r="B174" s="85">
        <v>74400</v>
      </c>
      <c r="C174" s="86">
        <v>28500</v>
      </c>
      <c r="D174" s="27">
        <v>31100</v>
      </c>
      <c r="E174" s="27">
        <v>14800</v>
      </c>
      <c r="F174" s="87"/>
      <c r="G174" t="s">
        <v>106</v>
      </c>
    </row>
    <row r="175" spans="1:12" x14ac:dyDescent="0.25">
      <c r="A175" s="24" t="s">
        <v>32</v>
      </c>
      <c r="B175" s="85">
        <v>790</v>
      </c>
      <c r="C175" s="86">
        <v>640</v>
      </c>
      <c r="D175" s="27"/>
      <c r="E175" s="27">
        <v>150</v>
      </c>
      <c r="F175" s="87"/>
      <c r="G175" t="s">
        <v>106</v>
      </c>
    </row>
    <row r="176" spans="1:12" x14ac:dyDescent="0.25">
      <c r="A176" s="28" t="s">
        <v>98</v>
      </c>
      <c r="B176" s="82">
        <v>6500</v>
      </c>
      <c r="C176" s="88">
        <v>6500</v>
      </c>
      <c r="D176" s="101"/>
      <c r="E176" s="101">
        <v>0</v>
      </c>
      <c r="F176" s="102"/>
      <c r="G176" t="s">
        <v>94</v>
      </c>
    </row>
    <row r="177" spans="1:12" x14ac:dyDescent="0.25">
      <c r="A177" s="33" t="s">
        <v>43</v>
      </c>
      <c r="B177" s="92">
        <v>1700</v>
      </c>
      <c r="C177" s="90">
        <v>1700</v>
      </c>
      <c r="D177" s="37"/>
      <c r="E177" s="37"/>
      <c r="F177" s="91"/>
    </row>
    <row r="178" spans="1:12" x14ac:dyDescent="0.25">
      <c r="A178" s="39" t="s">
        <v>46</v>
      </c>
      <c r="B178" s="89">
        <v>18529</v>
      </c>
      <c r="C178" s="93">
        <v>18529</v>
      </c>
      <c r="D178" s="36"/>
      <c r="E178" s="36"/>
      <c r="F178" s="94"/>
      <c r="G178" t="s">
        <v>106</v>
      </c>
      <c r="H178" s="111" t="s">
        <v>104</v>
      </c>
      <c r="I178" s="111"/>
      <c r="J178" s="111"/>
      <c r="K178" s="111"/>
      <c r="L178" s="111"/>
    </row>
    <row r="179" spans="1:12" ht="15.75" thickBot="1" x14ac:dyDescent="0.3">
      <c r="A179" s="95" t="s">
        <v>50</v>
      </c>
      <c r="B179" s="96">
        <v>1900</v>
      </c>
      <c r="C179" s="90">
        <v>1900</v>
      </c>
      <c r="D179" s="37"/>
      <c r="E179" s="37">
        <v>0</v>
      </c>
      <c r="F179" s="91"/>
    </row>
    <row r="180" spans="1:12" ht="15.75" thickBot="1" x14ac:dyDescent="0.3">
      <c r="A180" s="61" t="s">
        <v>51</v>
      </c>
      <c r="B180" s="97">
        <f>SUM(B169:B179)</f>
        <v>126069</v>
      </c>
      <c r="C180" s="98">
        <f>SUM(C169:C179)</f>
        <v>75819</v>
      </c>
      <c r="D180" s="99">
        <f>SUM(D169:D179)</f>
        <v>31100</v>
      </c>
      <c r="E180" s="99">
        <f>SUM(E169:E179)</f>
        <v>19150</v>
      </c>
      <c r="F180" s="100">
        <f>SUM(F169:F179)</f>
        <v>0</v>
      </c>
      <c r="H180" s="48"/>
      <c r="I180" s="48"/>
      <c r="J180" s="48"/>
    </row>
    <row r="181" spans="1:12" x14ac:dyDescent="0.25">
      <c r="I181" s="48"/>
    </row>
    <row r="182" spans="1:12" ht="15.75" thickBot="1" x14ac:dyDescent="0.3"/>
    <row r="183" spans="1:12" x14ac:dyDescent="0.25">
      <c r="B183" s="71"/>
      <c r="C183" s="162" t="s">
        <v>2</v>
      </c>
      <c r="D183" s="160"/>
      <c r="E183" s="160"/>
      <c r="F183" s="163"/>
    </row>
    <row r="184" spans="1:12" ht="15.75" thickBot="1" x14ac:dyDescent="0.3">
      <c r="A184" s="4"/>
      <c r="B184" s="71"/>
      <c r="C184" s="72" t="s">
        <v>3</v>
      </c>
      <c r="D184" s="6" t="s">
        <v>4</v>
      </c>
      <c r="E184" s="6" t="s">
        <v>67</v>
      </c>
      <c r="F184" s="73" t="s">
        <v>3</v>
      </c>
    </row>
    <row r="185" spans="1:12" ht="15.75" thickBot="1" x14ac:dyDescent="0.3">
      <c r="A185" s="74" t="s">
        <v>82</v>
      </c>
      <c r="B185" s="75" t="s">
        <v>7</v>
      </c>
      <c r="C185" s="76" t="s">
        <v>8</v>
      </c>
      <c r="D185" s="77" t="s">
        <v>9</v>
      </c>
      <c r="E185" s="77" t="s">
        <v>69</v>
      </c>
      <c r="F185" s="78" t="s">
        <v>11</v>
      </c>
    </row>
    <row r="186" spans="1:12" x14ac:dyDescent="0.25">
      <c r="A186" s="13" t="s">
        <v>12</v>
      </c>
      <c r="B186" s="79"/>
      <c r="C186" s="80"/>
      <c r="D186" s="54"/>
      <c r="E186" s="54"/>
      <c r="F186" s="81"/>
      <c r="H186" s="18" t="s">
        <v>83</v>
      </c>
    </row>
    <row r="187" spans="1:12" x14ac:dyDescent="0.25">
      <c r="A187" s="13" t="s">
        <v>100</v>
      </c>
      <c r="B187" s="79"/>
      <c r="C187" s="108"/>
      <c r="D187" s="20"/>
      <c r="E187" s="20"/>
      <c r="F187" s="109"/>
      <c r="G187" t="s">
        <v>94</v>
      </c>
    </row>
    <row r="188" spans="1:12" x14ac:dyDescent="0.25">
      <c r="A188" s="28" t="s">
        <v>78</v>
      </c>
      <c r="B188" s="82"/>
      <c r="C188" s="88"/>
      <c r="D188" s="27"/>
      <c r="E188" s="27"/>
      <c r="F188" s="87"/>
    </row>
    <row r="189" spans="1:12" x14ac:dyDescent="0.25">
      <c r="A189" s="28" t="s">
        <v>36</v>
      </c>
      <c r="B189" s="82"/>
      <c r="C189" s="86"/>
      <c r="D189" s="27"/>
      <c r="E189" s="27"/>
      <c r="F189" s="87"/>
    </row>
    <row r="190" spans="1:12" x14ac:dyDescent="0.25">
      <c r="A190" s="28" t="s">
        <v>41</v>
      </c>
      <c r="B190" s="82"/>
      <c r="C190" s="86"/>
      <c r="D190" s="27"/>
      <c r="E190" s="27"/>
      <c r="F190" s="87"/>
      <c r="I190" s="48"/>
    </row>
    <row r="191" spans="1:12" ht="15.75" thickBot="1" x14ac:dyDescent="0.3">
      <c r="A191" s="39" t="s">
        <v>80</v>
      </c>
      <c r="B191" s="89"/>
      <c r="C191" s="93"/>
      <c r="D191" s="36"/>
      <c r="E191" s="36"/>
      <c r="F191" s="94"/>
    </row>
    <row r="192" spans="1:12" ht="15.75" thickBot="1" x14ac:dyDescent="0.3">
      <c r="A192" s="61" t="s">
        <v>51</v>
      </c>
      <c r="B192" s="97">
        <f>SUM(B186:B191)</f>
        <v>0</v>
      </c>
      <c r="C192" s="98">
        <f>SUM(C186:C191)</f>
        <v>0</v>
      </c>
      <c r="D192" s="99">
        <f>SUM(D186:D191)</f>
        <v>0</v>
      </c>
      <c r="E192" s="99">
        <f>SUM(E186:E191)</f>
        <v>0</v>
      </c>
      <c r="F192" s="100">
        <f>SUM(F186:F191)</f>
        <v>0</v>
      </c>
    </row>
    <row r="198" spans="1:9" ht="15.75" thickBot="1" x14ac:dyDescent="0.3"/>
    <row r="199" spans="1:9" x14ac:dyDescent="0.25">
      <c r="B199" s="71"/>
      <c r="C199" s="162" t="s">
        <v>2</v>
      </c>
      <c r="D199" s="160"/>
      <c r="E199" s="160"/>
      <c r="F199" s="163"/>
    </row>
    <row r="200" spans="1:9" ht="15.75" thickBot="1" x14ac:dyDescent="0.3">
      <c r="A200" s="4"/>
      <c r="B200" s="71"/>
      <c r="C200" s="72" t="s">
        <v>3</v>
      </c>
      <c r="D200" s="6" t="s">
        <v>4</v>
      </c>
      <c r="E200" s="6" t="s">
        <v>67</v>
      </c>
      <c r="F200" s="73" t="s">
        <v>3</v>
      </c>
    </row>
    <row r="201" spans="1:9" ht="15.75" thickBot="1" x14ac:dyDescent="0.3">
      <c r="A201" s="74" t="s">
        <v>89</v>
      </c>
      <c r="B201" s="75" t="s">
        <v>7</v>
      </c>
      <c r="C201" s="76" t="s">
        <v>8</v>
      </c>
      <c r="D201" s="77" t="s">
        <v>9</v>
      </c>
      <c r="E201" s="77" t="s">
        <v>69</v>
      </c>
      <c r="F201" s="78" t="s">
        <v>11</v>
      </c>
    </row>
    <row r="202" spans="1:9" x14ac:dyDescent="0.25">
      <c r="A202" s="13" t="s">
        <v>12</v>
      </c>
      <c r="B202" s="79"/>
      <c r="C202" s="80"/>
      <c r="D202" s="54"/>
      <c r="E202" s="54"/>
      <c r="F202" s="81"/>
      <c r="H202" s="18" t="s">
        <v>83</v>
      </c>
    </row>
    <row r="203" spans="1:9" x14ac:dyDescent="0.25">
      <c r="A203" s="28" t="s">
        <v>90</v>
      </c>
      <c r="B203" s="82"/>
      <c r="C203" s="83"/>
      <c r="D203" s="70"/>
      <c r="E203" s="70"/>
      <c r="F203" s="84"/>
      <c r="H203" s="18" t="s">
        <v>91</v>
      </c>
    </row>
    <row r="204" spans="1:9" x14ac:dyDescent="0.25">
      <c r="A204" s="28" t="s">
        <v>84</v>
      </c>
      <c r="B204" s="82"/>
      <c r="C204" s="83"/>
      <c r="D204" s="70"/>
      <c r="E204" s="70"/>
      <c r="F204" s="84"/>
      <c r="H204" s="18"/>
    </row>
    <row r="205" spans="1:9" x14ac:dyDescent="0.25">
      <c r="A205" s="28" t="s">
        <v>36</v>
      </c>
      <c r="B205" s="82"/>
      <c r="C205" s="86"/>
      <c r="D205" s="27"/>
      <c r="E205" s="27"/>
      <c r="F205" s="87"/>
      <c r="I205" s="48"/>
    </row>
    <row r="206" spans="1:9" ht="15.75" thickBot="1" x14ac:dyDescent="0.3">
      <c r="A206" s="28" t="s">
        <v>41</v>
      </c>
      <c r="B206" s="82"/>
      <c r="C206" s="86"/>
      <c r="D206" s="27"/>
      <c r="E206" s="27"/>
      <c r="F206" s="87"/>
    </row>
    <row r="207" spans="1:9" ht="15.75" thickBot="1" x14ac:dyDescent="0.3">
      <c r="A207" s="61" t="s">
        <v>51</v>
      </c>
      <c r="B207" s="97">
        <f>SUM(B202:B206)</f>
        <v>0</v>
      </c>
      <c r="C207" s="98">
        <f>SUM(C202:C206)</f>
        <v>0</v>
      </c>
      <c r="D207" s="99">
        <f>SUM(D202:D206)</f>
        <v>0</v>
      </c>
      <c r="E207" s="99">
        <f>SUM(E202:E206)</f>
        <v>0</v>
      </c>
      <c r="F207" s="100">
        <f>SUM(F202:F206)</f>
        <v>0</v>
      </c>
      <c r="H207" s="48"/>
    </row>
    <row r="214" spans="1:8" ht="15.75" thickBot="1" x14ac:dyDescent="0.3"/>
    <row r="215" spans="1:8" x14ac:dyDescent="0.25">
      <c r="B215" s="71"/>
      <c r="C215" s="162" t="s">
        <v>2</v>
      </c>
      <c r="D215" s="160"/>
      <c r="E215" s="160"/>
      <c r="F215" s="163"/>
    </row>
    <row r="216" spans="1:8" ht="15.75" thickBot="1" x14ac:dyDescent="0.3">
      <c r="A216" s="4"/>
      <c r="B216" s="71"/>
      <c r="C216" s="72" t="s">
        <v>3</v>
      </c>
      <c r="D216" s="6" t="s">
        <v>4</v>
      </c>
      <c r="E216" s="6" t="s">
        <v>67</v>
      </c>
      <c r="F216" s="73" t="s">
        <v>3</v>
      </c>
    </row>
    <row r="217" spans="1:8" ht="15.75" thickBot="1" x14ac:dyDescent="0.3">
      <c r="A217" s="74" t="s">
        <v>92</v>
      </c>
      <c r="B217" s="75" t="s">
        <v>7</v>
      </c>
      <c r="C217" s="76" t="s">
        <v>8</v>
      </c>
      <c r="D217" s="77" t="s">
        <v>9</v>
      </c>
      <c r="E217" s="77" t="s">
        <v>69</v>
      </c>
      <c r="F217" s="78" t="s">
        <v>11</v>
      </c>
    </row>
    <row r="218" spans="1:8" x14ac:dyDescent="0.25">
      <c r="A218" s="13" t="s">
        <v>12</v>
      </c>
      <c r="B218" s="79"/>
      <c r="C218" s="80"/>
      <c r="D218" s="54"/>
      <c r="E218" s="54"/>
      <c r="F218" s="81"/>
      <c r="H218" s="18" t="s">
        <v>93</v>
      </c>
    </row>
    <row r="219" spans="1:8" x14ac:dyDescent="0.25">
      <c r="A219" s="28" t="s">
        <v>36</v>
      </c>
      <c r="B219" s="82"/>
      <c r="C219" s="86"/>
      <c r="D219" s="27"/>
      <c r="E219" s="27"/>
      <c r="F219" s="87"/>
    </row>
    <row r="220" spans="1:8" ht="15.75" thickBot="1" x14ac:dyDescent="0.3">
      <c r="A220" s="28" t="s">
        <v>41</v>
      </c>
      <c r="B220" s="82"/>
      <c r="C220" s="86"/>
      <c r="D220" s="27"/>
      <c r="E220" s="27"/>
      <c r="F220" s="87"/>
    </row>
    <row r="221" spans="1:8" ht="15.75" thickBot="1" x14ac:dyDescent="0.3">
      <c r="A221" s="61" t="s">
        <v>51</v>
      </c>
      <c r="B221" s="97">
        <f>SUM(B218:B220)</f>
        <v>0</v>
      </c>
      <c r="C221" s="98">
        <f>SUM(C218:C220)</f>
        <v>0</v>
      </c>
      <c r="D221" s="99">
        <f>SUM(D218:D220)</f>
        <v>0</v>
      </c>
      <c r="E221" s="99">
        <f>SUM(E218:E220)</f>
        <v>0</v>
      </c>
      <c r="F221" s="100">
        <f>SUM(F218:F220)</f>
        <v>0</v>
      </c>
    </row>
  </sheetData>
  <mergeCells count="5">
    <mergeCell ref="C3:F3"/>
    <mergeCell ref="C166:F166"/>
    <mergeCell ref="C183:F183"/>
    <mergeCell ref="C199:F199"/>
    <mergeCell ref="C215:F215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workbookViewId="0">
      <selection activeCell="A21" sqref="A21"/>
    </sheetView>
  </sheetViews>
  <sheetFormatPr baseColWidth="10" defaultRowHeight="15" x14ac:dyDescent="0.25"/>
  <cols>
    <col min="1" max="1" width="55" customWidth="1"/>
  </cols>
  <sheetData>
    <row r="1" spans="1:13" ht="18.75" x14ac:dyDescent="0.3">
      <c r="A1" s="127" t="s">
        <v>109</v>
      </c>
    </row>
    <row r="3" spans="1:13" ht="15.75" thickBot="1" x14ac:dyDescent="0.3"/>
    <row r="4" spans="1:13" x14ac:dyDescent="0.25">
      <c r="B4" s="71"/>
      <c r="C4" s="162" t="s">
        <v>2</v>
      </c>
      <c r="D4" s="160"/>
      <c r="E4" s="160"/>
      <c r="F4" s="163"/>
    </row>
    <row r="5" spans="1:13" ht="15.75" thickBot="1" x14ac:dyDescent="0.3">
      <c r="A5" s="4"/>
      <c r="B5" s="71"/>
      <c r="C5" s="72" t="s">
        <v>3</v>
      </c>
      <c r="D5" s="6" t="s">
        <v>4</v>
      </c>
      <c r="E5" s="6" t="s">
        <v>67</v>
      </c>
      <c r="F5" s="73" t="s">
        <v>3</v>
      </c>
    </row>
    <row r="6" spans="1:13" ht="15.75" thickBot="1" x14ac:dyDescent="0.3">
      <c r="A6" s="74" t="s">
        <v>68</v>
      </c>
      <c r="B6" s="75" t="s">
        <v>7</v>
      </c>
      <c r="C6" s="76" t="s">
        <v>8</v>
      </c>
      <c r="D6" s="77" t="s">
        <v>9</v>
      </c>
      <c r="E6" s="77" t="s">
        <v>69</v>
      </c>
      <c r="F6" s="78" t="s">
        <v>11</v>
      </c>
    </row>
    <row r="7" spans="1:13" x14ac:dyDescent="0.25">
      <c r="A7" s="28" t="s">
        <v>36</v>
      </c>
      <c r="B7" s="82">
        <v>1000</v>
      </c>
      <c r="C7" s="86">
        <v>800</v>
      </c>
      <c r="D7" s="27"/>
      <c r="E7" s="27">
        <v>200</v>
      </c>
      <c r="F7" s="87"/>
      <c r="H7" s="125"/>
      <c r="I7" s="125"/>
      <c r="J7" s="125"/>
      <c r="K7" s="125"/>
      <c r="L7" s="125"/>
      <c r="M7" s="125"/>
    </row>
    <row r="8" spans="1:13" x14ac:dyDescent="0.25">
      <c r="A8" s="28" t="s">
        <v>41</v>
      </c>
      <c r="B8" s="82">
        <v>2000</v>
      </c>
      <c r="C8" s="86">
        <v>1600</v>
      </c>
      <c r="D8" s="27"/>
      <c r="E8" s="27">
        <v>400</v>
      </c>
      <c r="F8" s="87"/>
      <c r="H8" s="125"/>
      <c r="I8" s="125"/>
      <c r="J8" s="125"/>
      <c r="K8" s="125"/>
      <c r="L8" s="125"/>
      <c r="M8" s="125"/>
    </row>
    <row r="9" spans="1:13" ht="15.75" thickBot="1" x14ac:dyDescent="0.3">
      <c r="A9" s="28" t="s">
        <v>95</v>
      </c>
      <c r="B9" s="82">
        <v>800</v>
      </c>
      <c r="C9" s="88">
        <v>800</v>
      </c>
      <c r="D9" s="101"/>
      <c r="E9" s="101"/>
      <c r="F9" s="102"/>
      <c r="H9" s="125"/>
      <c r="I9" s="125"/>
      <c r="J9" s="125"/>
      <c r="K9" s="125"/>
      <c r="L9" s="125"/>
      <c r="M9" s="125"/>
    </row>
    <row r="10" spans="1:13" ht="15.75" thickBot="1" x14ac:dyDescent="0.3">
      <c r="A10" s="61" t="s">
        <v>51</v>
      </c>
      <c r="B10" s="97">
        <f>SUM(B7:B9)</f>
        <v>3800</v>
      </c>
      <c r="C10" s="98">
        <f>SUM(C7:C9)</f>
        <v>3200</v>
      </c>
      <c r="D10" s="99">
        <f>SUM(D7:D9)</f>
        <v>0</v>
      </c>
      <c r="E10" s="99">
        <f>SUM(E7:E9)</f>
        <v>600</v>
      </c>
      <c r="F10" s="100">
        <f>SUM(F7:F9)</f>
        <v>0</v>
      </c>
      <c r="H10" s="125"/>
      <c r="I10" s="126"/>
      <c r="J10" s="126"/>
      <c r="K10" s="125"/>
      <c r="L10" s="125"/>
      <c r="M10" s="125"/>
    </row>
    <row r="12" spans="1:13" ht="15.75" thickBot="1" x14ac:dyDescent="0.3"/>
    <row r="13" spans="1:13" x14ac:dyDescent="0.25">
      <c r="B13" s="71"/>
      <c r="C13" s="162" t="s">
        <v>2</v>
      </c>
      <c r="D13" s="160"/>
      <c r="E13" s="160"/>
      <c r="F13" s="163"/>
    </row>
    <row r="14" spans="1:13" ht="15.75" thickBot="1" x14ac:dyDescent="0.3">
      <c r="A14" s="4"/>
      <c r="B14" s="71"/>
      <c r="C14" s="72" t="s">
        <v>3</v>
      </c>
      <c r="D14" s="6" t="s">
        <v>4</v>
      </c>
      <c r="E14" s="6" t="s">
        <v>67</v>
      </c>
      <c r="F14" s="73" t="s">
        <v>3</v>
      </c>
    </row>
    <row r="15" spans="1:13" ht="15.75" thickBot="1" x14ac:dyDescent="0.3">
      <c r="A15" s="74" t="s">
        <v>82</v>
      </c>
      <c r="B15" s="75" t="s">
        <v>7</v>
      </c>
      <c r="C15" s="76" t="s">
        <v>8</v>
      </c>
      <c r="D15" s="77" t="s">
        <v>9</v>
      </c>
      <c r="E15" s="77" t="s">
        <v>69</v>
      </c>
      <c r="F15" s="78" t="s">
        <v>11</v>
      </c>
    </row>
    <row r="16" spans="1:13" x14ac:dyDescent="0.25">
      <c r="A16" s="13" t="s">
        <v>12</v>
      </c>
      <c r="B16" s="79">
        <v>1000</v>
      </c>
      <c r="C16" s="80">
        <v>950</v>
      </c>
      <c r="D16" s="54"/>
      <c r="E16" s="54">
        <v>50</v>
      </c>
      <c r="F16" s="81"/>
      <c r="H16" s="18"/>
    </row>
    <row r="17" spans="1:9" x14ac:dyDescent="0.25">
      <c r="A17" s="13" t="s">
        <v>100</v>
      </c>
      <c r="B17" s="79">
        <v>140</v>
      </c>
      <c r="C17" s="108">
        <v>140</v>
      </c>
      <c r="D17" s="20"/>
      <c r="E17" s="20"/>
      <c r="F17" s="109"/>
    </row>
    <row r="18" spans="1:9" x14ac:dyDescent="0.25">
      <c r="A18" s="28" t="s">
        <v>78</v>
      </c>
      <c r="B18" s="82">
        <v>12300</v>
      </c>
      <c r="C18" s="88">
        <v>9900</v>
      </c>
      <c r="D18" s="27"/>
      <c r="E18" s="27">
        <v>2400</v>
      </c>
      <c r="F18" s="87"/>
    </row>
    <row r="19" spans="1:9" x14ac:dyDescent="0.25">
      <c r="A19" s="28" t="s">
        <v>36</v>
      </c>
      <c r="B19" s="82">
        <v>1000</v>
      </c>
      <c r="C19" s="86">
        <v>800</v>
      </c>
      <c r="D19" s="27"/>
      <c r="E19" s="27">
        <v>200</v>
      </c>
      <c r="F19" s="87"/>
    </row>
    <row r="20" spans="1:9" x14ac:dyDescent="0.25">
      <c r="A20" s="28" t="s">
        <v>41</v>
      </c>
      <c r="B20" s="82">
        <v>2000</v>
      </c>
      <c r="C20" s="86">
        <v>1600</v>
      </c>
      <c r="D20" s="27"/>
      <c r="E20" s="27">
        <v>400</v>
      </c>
      <c r="F20" s="87"/>
      <c r="I20" s="48"/>
    </row>
    <row r="21" spans="1:9" ht="15.75" thickBot="1" x14ac:dyDescent="0.3">
      <c r="A21" s="39" t="s">
        <v>80</v>
      </c>
      <c r="B21" s="89">
        <v>5000</v>
      </c>
      <c r="C21" s="93">
        <v>5000</v>
      </c>
      <c r="D21" s="36"/>
      <c r="E21" s="36"/>
      <c r="F21" s="94"/>
    </row>
    <row r="22" spans="1:9" ht="15.75" thickBot="1" x14ac:dyDescent="0.3">
      <c r="A22" s="61" t="s">
        <v>51</v>
      </c>
      <c r="B22" s="97">
        <f>SUM(B16:B21)</f>
        <v>21440</v>
      </c>
      <c r="C22" s="98">
        <f>SUM(C16:C21)</f>
        <v>18390</v>
      </c>
      <c r="D22" s="99">
        <f>SUM(D16:D21)</f>
        <v>0</v>
      </c>
      <c r="E22" s="99">
        <f>SUM(E16:E21)</f>
        <v>3050</v>
      </c>
      <c r="F22" s="100">
        <f>SUM(F16:F21)</f>
        <v>0</v>
      </c>
    </row>
    <row r="24" spans="1:9" ht="15.75" thickBot="1" x14ac:dyDescent="0.3"/>
    <row r="25" spans="1:9" x14ac:dyDescent="0.25">
      <c r="B25" s="71"/>
      <c r="C25" s="162" t="s">
        <v>2</v>
      </c>
      <c r="D25" s="160"/>
      <c r="E25" s="160"/>
      <c r="F25" s="163"/>
    </row>
    <row r="26" spans="1:9" ht="15.75" thickBot="1" x14ac:dyDescent="0.3">
      <c r="A26" s="4"/>
      <c r="B26" s="71"/>
      <c r="C26" s="72" t="s">
        <v>3</v>
      </c>
      <c r="D26" s="6" t="s">
        <v>4</v>
      </c>
      <c r="E26" s="6" t="s">
        <v>67</v>
      </c>
      <c r="F26" s="73" t="s">
        <v>3</v>
      </c>
    </row>
    <row r="27" spans="1:9" ht="15.75" thickBot="1" x14ac:dyDescent="0.3">
      <c r="A27" s="74" t="s">
        <v>89</v>
      </c>
      <c r="B27" s="75" t="s">
        <v>7</v>
      </c>
      <c r="C27" s="76" t="s">
        <v>8</v>
      </c>
      <c r="D27" s="77" t="s">
        <v>9</v>
      </c>
      <c r="E27" s="77" t="s">
        <v>69</v>
      </c>
      <c r="F27" s="78" t="s">
        <v>11</v>
      </c>
    </row>
    <row r="28" spans="1:9" x14ac:dyDescent="0.25">
      <c r="A28" s="13" t="s">
        <v>12</v>
      </c>
      <c r="B28" s="79">
        <v>1000</v>
      </c>
      <c r="C28" s="80">
        <v>950</v>
      </c>
      <c r="D28" s="54"/>
      <c r="E28" s="54">
        <v>50</v>
      </c>
      <c r="F28" s="81"/>
      <c r="H28" s="18"/>
    </row>
    <row r="29" spans="1:9" x14ac:dyDescent="0.25">
      <c r="A29" s="28" t="s">
        <v>90</v>
      </c>
      <c r="B29" s="82">
        <v>5000</v>
      </c>
      <c r="C29" s="83">
        <v>4000</v>
      </c>
      <c r="D29" s="70"/>
      <c r="E29" s="70">
        <v>1000</v>
      </c>
      <c r="F29" s="84"/>
      <c r="H29" s="18"/>
    </row>
    <row r="30" spans="1:9" x14ac:dyDescent="0.25">
      <c r="A30" s="28" t="s">
        <v>84</v>
      </c>
      <c r="B30" s="82">
        <v>5000</v>
      </c>
      <c r="C30" s="83">
        <v>4000</v>
      </c>
      <c r="D30" s="70"/>
      <c r="E30" s="70">
        <v>1000</v>
      </c>
      <c r="F30" s="84"/>
      <c r="H30" s="18"/>
    </row>
    <row r="31" spans="1:9" x14ac:dyDescent="0.25">
      <c r="A31" s="28" t="s">
        <v>36</v>
      </c>
      <c r="B31" s="82">
        <v>1000</v>
      </c>
      <c r="C31" s="86">
        <v>800</v>
      </c>
      <c r="D31" s="27"/>
      <c r="E31" s="27">
        <v>200</v>
      </c>
      <c r="F31" s="87"/>
      <c r="I31" s="48"/>
    </row>
    <row r="32" spans="1:9" ht="15.75" thickBot="1" x14ac:dyDescent="0.3">
      <c r="A32" s="28" t="s">
        <v>41</v>
      </c>
      <c r="B32" s="82">
        <v>3000</v>
      </c>
      <c r="C32" s="86">
        <v>2400</v>
      </c>
      <c r="D32" s="27"/>
      <c r="E32" s="27">
        <v>600</v>
      </c>
      <c r="F32" s="87"/>
    </row>
    <row r="33" spans="1:8" ht="15.75" thickBot="1" x14ac:dyDescent="0.3">
      <c r="A33" s="61" t="s">
        <v>51</v>
      </c>
      <c r="B33" s="97">
        <f>SUM(B28:B32)</f>
        <v>15000</v>
      </c>
      <c r="C33" s="98">
        <f>SUM(C28:C32)</f>
        <v>12150</v>
      </c>
      <c r="D33" s="99">
        <f>SUM(D28:D32)</f>
        <v>0</v>
      </c>
      <c r="E33" s="99">
        <f>SUM(E28:E32)</f>
        <v>2850</v>
      </c>
      <c r="F33" s="100">
        <f>SUM(F28:F32)</f>
        <v>0</v>
      </c>
      <c r="H33" s="48"/>
    </row>
    <row r="35" spans="1:8" ht="15.75" thickBot="1" x14ac:dyDescent="0.3"/>
    <row r="36" spans="1:8" x14ac:dyDescent="0.25">
      <c r="B36" s="71"/>
      <c r="C36" s="162" t="s">
        <v>2</v>
      </c>
      <c r="D36" s="160"/>
      <c r="E36" s="160"/>
      <c r="F36" s="163"/>
    </row>
    <row r="37" spans="1:8" ht="15.75" thickBot="1" x14ac:dyDescent="0.3">
      <c r="A37" s="4"/>
      <c r="B37" s="71"/>
      <c r="C37" s="72" t="s">
        <v>3</v>
      </c>
      <c r="D37" s="6" t="s">
        <v>4</v>
      </c>
      <c r="E37" s="6" t="s">
        <v>67</v>
      </c>
      <c r="F37" s="73" t="s">
        <v>3</v>
      </c>
    </row>
    <row r="38" spans="1:8" ht="15.75" thickBot="1" x14ac:dyDescent="0.3">
      <c r="A38" s="74" t="s">
        <v>92</v>
      </c>
      <c r="B38" s="75" t="s">
        <v>7</v>
      </c>
      <c r="C38" s="76" t="s">
        <v>8</v>
      </c>
      <c r="D38" s="77" t="s">
        <v>9</v>
      </c>
      <c r="E38" s="77" t="s">
        <v>69</v>
      </c>
      <c r="F38" s="78" t="s">
        <v>11</v>
      </c>
    </row>
    <row r="39" spans="1:8" x14ac:dyDescent="0.25">
      <c r="A39" s="13" t="s">
        <v>12</v>
      </c>
      <c r="B39" s="79">
        <v>1000</v>
      </c>
      <c r="C39" s="80">
        <v>950</v>
      </c>
      <c r="D39" s="54"/>
      <c r="E39" s="54">
        <v>50</v>
      </c>
      <c r="F39" s="81"/>
      <c r="H39" s="18"/>
    </row>
    <row r="40" spans="1:8" x14ac:dyDescent="0.25">
      <c r="A40" s="28" t="s">
        <v>36</v>
      </c>
      <c r="B40" s="82">
        <v>1000</v>
      </c>
      <c r="C40" s="86">
        <v>800</v>
      </c>
      <c r="D40" s="27"/>
      <c r="E40" s="27">
        <v>200</v>
      </c>
      <c r="F40" s="87"/>
    </row>
    <row r="41" spans="1:8" ht="15.75" thickBot="1" x14ac:dyDescent="0.3">
      <c r="A41" s="28" t="s">
        <v>41</v>
      </c>
      <c r="B41" s="82">
        <v>2000</v>
      </c>
      <c r="C41" s="86">
        <v>1600</v>
      </c>
      <c r="D41" s="27"/>
      <c r="E41" s="27">
        <v>400</v>
      </c>
      <c r="F41" s="87"/>
    </row>
    <row r="42" spans="1:8" ht="15.75" thickBot="1" x14ac:dyDescent="0.3">
      <c r="A42" s="61" t="s">
        <v>51</v>
      </c>
      <c r="B42" s="97">
        <f>SUM(B39:B41)</f>
        <v>4000</v>
      </c>
      <c r="C42" s="98">
        <f>SUM(C39:C41)</f>
        <v>3350</v>
      </c>
      <c r="D42" s="99">
        <f>SUM(D39:D41)</f>
        <v>0</v>
      </c>
      <c r="E42" s="99">
        <f>SUM(E39:E41)</f>
        <v>650</v>
      </c>
      <c r="F42" s="100">
        <f>SUM(F39:F41)</f>
        <v>0</v>
      </c>
    </row>
  </sheetData>
  <mergeCells count="4">
    <mergeCell ref="C4:F4"/>
    <mergeCell ref="C13:F13"/>
    <mergeCell ref="C25:F25"/>
    <mergeCell ref="C36:F3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3"/>
  <sheetViews>
    <sheetView workbookViewId="0">
      <selection activeCell="J41" sqref="J41"/>
    </sheetView>
  </sheetViews>
  <sheetFormatPr baseColWidth="10" defaultRowHeight="15" x14ac:dyDescent="0.25"/>
  <cols>
    <col min="1" max="1" width="36.85546875" customWidth="1"/>
    <col min="2" max="2" width="9.7109375" customWidth="1"/>
    <col min="3" max="3" width="9.28515625" customWidth="1"/>
    <col min="4" max="4" width="10.85546875" customWidth="1"/>
    <col min="5" max="5" width="10" customWidth="1"/>
    <col min="6" max="6" width="11.140625" customWidth="1"/>
  </cols>
  <sheetData>
    <row r="1" spans="1:6" x14ac:dyDescent="0.25">
      <c r="A1" s="128" t="s">
        <v>110</v>
      </c>
    </row>
    <row r="2" spans="1:6" ht="15.75" thickBot="1" x14ac:dyDescent="0.3"/>
    <row r="3" spans="1:6" x14ac:dyDescent="0.25">
      <c r="B3" s="71"/>
      <c r="C3" s="162" t="s">
        <v>2</v>
      </c>
      <c r="D3" s="160"/>
      <c r="E3" s="160"/>
      <c r="F3" s="163"/>
    </row>
    <row r="4" spans="1:6" ht="15.75" thickBot="1" x14ac:dyDescent="0.3">
      <c r="A4" s="4"/>
      <c r="B4" s="71"/>
      <c r="C4" s="72" t="s">
        <v>3</v>
      </c>
      <c r="D4" s="6" t="s">
        <v>4</v>
      </c>
      <c r="E4" s="6" t="s">
        <v>67</v>
      </c>
      <c r="F4" s="73" t="s">
        <v>3</v>
      </c>
    </row>
    <row r="5" spans="1:6" ht="15.75" thickBot="1" x14ac:dyDescent="0.3">
      <c r="A5" s="74" t="s">
        <v>68</v>
      </c>
      <c r="B5" s="75" t="s">
        <v>7</v>
      </c>
      <c r="C5" s="76" t="s">
        <v>8</v>
      </c>
      <c r="D5" s="77" t="s">
        <v>9</v>
      </c>
      <c r="E5" s="77" t="s">
        <v>69</v>
      </c>
      <c r="F5" s="78" t="s">
        <v>11</v>
      </c>
    </row>
    <row r="6" spans="1:6" x14ac:dyDescent="0.25">
      <c r="A6" s="28" t="s">
        <v>36</v>
      </c>
      <c r="B6" s="82">
        <v>100</v>
      </c>
      <c r="C6" s="86">
        <v>100</v>
      </c>
      <c r="D6" s="27"/>
      <c r="E6" s="27"/>
      <c r="F6" s="87"/>
    </row>
    <row r="7" spans="1:6" x14ac:dyDescent="0.25">
      <c r="A7" s="28" t="s">
        <v>111</v>
      </c>
      <c r="B7" s="82">
        <v>100</v>
      </c>
      <c r="C7" s="86">
        <v>100</v>
      </c>
      <c r="D7" s="27"/>
      <c r="E7" s="27"/>
      <c r="F7" s="87"/>
    </row>
    <row r="8" spans="1:6" x14ac:dyDescent="0.25">
      <c r="A8" s="28" t="s">
        <v>26</v>
      </c>
      <c r="B8" s="82">
        <v>100</v>
      </c>
      <c r="C8" s="86">
        <v>100</v>
      </c>
      <c r="D8" s="27"/>
      <c r="E8" s="27"/>
      <c r="F8" s="87"/>
    </row>
    <row r="9" spans="1:6" ht="15.75" thickBot="1" x14ac:dyDescent="0.3">
      <c r="A9" s="28" t="s">
        <v>112</v>
      </c>
      <c r="B9" s="82">
        <v>1500</v>
      </c>
      <c r="C9" s="86">
        <v>1200</v>
      </c>
      <c r="D9" s="27"/>
      <c r="E9" s="27">
        <v>300</v>
      </c>
      <c r="F9" s="87"/>
    </row>
    <row r="10" spans="1:6" ht="15.75" thickBot="1" x14ac:dyDescent="0.3">
      <c r="A10" s="61" t="s">
        <v>51</v>
      </c>
      <c r="B10" s="97">
        <f>SUM(B6:B9)</f>
        <v>1800</v>
      </c>
      <c r="C10" s="98">
        <f>SUM(C6:C9)</f>
        <v>1500</v>
      </c>
      <c r="D10" s="99">
        <f>SUM(D6:D9)</f>
        <v>0</v>
      </c>
      <c r="E10" s="99">
        <f>SUM(E6:E9)</f>
        <v>300</v>
      </c>
      <c r="F10" s="100">
        <f>SUM(F6:F9)</f>
        <v>0</v>
      </c>
    </row>
    <row r="11" spans="1:6" ht="15.75" thickBot="1" x14ac:dyDescent="0.3"/>
    <row r="12" spans="1:6" x14ac:dyDescent="0.25">
      <c r="B12" s="71"/>
      <c r="C12" s="162" t="s">
        <v>2</v>
      </c>
      <c r="D12" s="160"/>
      <c r="E12" s="160"/>
      <c r="F12" s="163"/>
    </row>
    <row r="13" spans="1:6" ht="15.75" thickBot="1" x14ac:dyDescent="0.3">
      <c r="A13" s="4"/>
      <c r="B13" s="71"/>
      <c r="C13" s="72" t="s">
        <v>3</v>
      </c>
      <c r="D13" s="6" t="s">
        <v>4</v>
      </c>
      <c r="E13" s="6" t="s">
        <v>67</v>
      </c>
      <c r="F13" s="73" t="s">
        <v>3</v>
      </c>
    </row>
    <row r="14" spans="1:6" ht="15.75" thickBot="1" x14ac:dyDescent="0.3">
      <c r="A14" s="74" t="s">
        <v>82</v>
      </c>
      <c r="B14" s="75" t="s">
        <v>7</v>
      </c>
      <c r="C14" s="76" t="s">
        <v>8</v>
      </c>
      <c r="D14" s="77" t="s">
        <v>9</v>
      </c>
      <c r="E14" s="77" t="s">
        <v>69</v>
      </c>
      <c r="F14" s="78" t="s">
        <v>11</v>
      </c>
    </row>
    <row r="15" spans="1:6" x14ac:dyDescent="0.25">
      <c r="A15" s="28" t="s">
        <v>36</v>
      </c>
      <c r="B15" s="82">
        <v>500</v>
      </c>
      <c r="C15" s="86">
        <v>500</v>
      </c>
      <c r="D15" s="27"/>
      <c r="E15" s="27"/>
      <c r="F15" s="87"/>
    </row>
    <row r="16" spans="1:6" x14ac:dyDescent="0.25">
      <c r="A16" s="24" t="s">
        <v>39</v>
      </c>
      <c r="B16" s="82">
        <v>6000</v>
      </c>
      <c r="C16" s="86">
        <v>4800</v>
      </c>
      <c r="D16" s="27"/>
      <c r="E16" s="27">
        <v>1200</v>
      </c>
      <c r="F16" s="87"/>
    </row>
    <row r="17" spans="1:6" ht="15.75" thickBot="1" x14ac:dyDescent="0.3">
      <c r="A17" s="28" t="s">
        <v>112</v>
      </c>
      <c r="B17" s="82">
        <v>1500</v>
      </c>
      <c r="C17" s="86">
        <v>1200</v>
      </c>
      <c r="D17" s="27"/>
      <c r="E17" s="27">
        <v>300</v>
      </c>
      <c r="F17" s="87"/>
    </row>
    <row r="18" spans="1:6" ht="15.75" thickBot="1" x14ac:dyDescent="0.3">
      <c r="A18" s="61" t="s">
        <v>51</v>
      </c>
      <c r="B18" s="97">
        <f>SUM(B15:B17)</f>
        <v>8000</v>
      </c>
      <c r="C18" s="98">
        <f>SUM(C15:C17)</f>
        <v>6500</v>
      </c>
      <c r="D18" s="99">
        <f>SUM(D15:D17)</f>
        <v>0</v>
      </c>
      <c r="E18" s="99">
        <f>SUM(E15:E17)</f>
        <v>1500</v>
      </c>
      <c r="F18" s="100">
        <f>SUM(F15:F17)</f>
        <v>0</v>
      </c>
    </row>
    <row r="19" spans="1:6" ht="15.75" thickBot="1" x14ac:dyDescent="0.3"/>
    <row r="20" spans="1:6" x14ac:dyDescent="0.25">
      <c r="B20" s="71"/>
      <c r="C20" s="162" t="s">
        <v>2</v>
      </c>
      <c r="D20" s="160"/>
      <c r="E20" s="160"/>
      <c r="F20" s="163"/>
    </row>
    <row r="21" spans="1:6" ht="15.75" thickBot="1" x14ac:dyDescent="0.3">
      <c r="A21" s="4"/>
      <c r="B21" s="71"/>
      <c r="C21" s="72" t="s">
        <v>3</v>
      </c>
      <c r="D21" s="6" t="s">
        <v>4</v>
      </c>
      <c r="E21" s="6" t="s">
        <v>67</v>
      </c>
      <c r="F21" s="73" t="s">
        <v>3</v>
      </c>
    </row>
    <row r="22" spans="1:6" ht="15.75" thickBot="1" x14ac:dyDescent="0.3">
      <c r="A22" s="74" t="s">
        <v>89</v>
      </c>
      <c r="B22" s="75" t="s">
        <v>7</v>
      </c>
      <c r="C22" s="76" t="s">
        <v>8</v>
      </c>
      <c r="D22" s="77" t="s">
        <v>9</v>
      </c>
      <c r="E22" s="77" t="s">
        <v>69</v>
      </c>
      <c r="F22" s="78" t="s">
        <v>11</v>
      </c>
    </row>
    <row r="23" spans="1:6" x14ac:dyDescent="0.25">
      <c r="A23" s="28" t="s">
        <v>36</v>
      </c>
      <c r="B23" s="82">
        <v>500</v>
      </c>
      <c r="C23" s="86">
        <v>500</v>
      </c>
      <c r="D23" s="27"/>
      <c r="E23" s="27"/>
      <c r="F23" s="87"/>
    </row>
    <row r="24" spans="1:6" x14ac:dyDescent="0.25">
      <c r="A24" s="24" t="s">
        <v>39</v>
      </c>
      <c r="B24" s="82">
        <v>6300</v>
      </c>
      <c r="C24" s="86">
        <v>5100</v>
      </c>
      <c r="D24" s="27"/>
      <c r="E24" s="27">
        <v>1200</v>
      </c>
      <c r="F24" s="87"/>
    </row>
    <row r="25" spans="1:6" ht="15.75" thickBot="1" x14ac:dyDescent="0.3">
      <c r="A25" s="28" t="s">
        <v>112</v>
      </c>
      <c r="B25" s="82">
        <v>1500</v>
      </c>
      <c r="C25" s="86">
        <v>1200</v>
      </c>
      <c r="D25" s="27"/>
      <c r="E25" s="27">
        <v>300</v>
      </c>
      <c r="F25" s="87"/>
    </row>
    <row r="26" spans="1:6" ht="15.75" thickBot="1" x14ac:dyDescent="0.3">
      <c r="A26" s="61" t="s">
        <v>51</v>
      </c>
      <c r="B26" s="97">
        <f>SUM(B23:B25)</f>
        <v>8300</v>
      </c>
      <c r="C26" s="98">
        <f>SUM(C23:C25)</f>
        <v>6800</v>
      </c>
      <c r="D26" s="99">
        <f>SUM(D23:D25)</f>
        <v>0</v>
      </c>
      <c r="E26" s="99">
        <f>SUM(E23:E25)</f>
        <v>1500</v>
      </c>
      <c r="F26" s="100">
        <f>SUM(F23:F25)</f>
        <v>0</v>
      </c>
    </row>
    <row r="27" spans="1:6" ht="15.75" thickBot="1" x14ac:dyDescent="0.3"/>
    <row r="28" spans="1:6" x14ac:dyDescent="0.25">
      <c r="B28" s="71"/>
      <c r="C28" s="162" t="s">
        <v>2</v>
      </c>
      <c r="D28" s="160"/>
      <c r="E28" s="160"/>
      <c r="F28" s="163"/>
    </row>
    <row r="29" spans="1:6" ht="15.75" thickBot="1" x14ac:dyDescent="0.3">
      <c r="A29" s="4"/>
      <c r="B29" s="71"/>
      <c r="C29" s="72" t="s">
        <v>3</v>
      </c>
      <c r="D29" s="6" t="s">
        <v>4</v>
      </c>
      <c r="E29" s="6" t="s">
        <v>67</v>
      </c>
      <c r="F29" s="73" t="s">
        <v>3</v>
      </c>
    </row>
    <row r="30" spans="1:6" ht="15.75" thickBot="1" x14ac:dyDescent="0.3">
      <c r="A30" s="74" t="s">
        <v>92</v>
      </c>
      <c r="B30" s="75" t="s">
        <v>7</v>
      </c>
      <c r="C30" s="76" t="s">
        <v>8</v>
      </c>
      <c r="D30" s="77" t="s">
        <v>9</v>
      </c>
      <c r="E30" s="77" t="s">
        <v>69</v>
      </c>
      <c r="F30" s="78" t="s">
        <v>11</v>
      </c>
    </row>
    <row r="31" spans="1:6" x14ac:dyDescent="0.25">
      <c r="A31" s="28" t="s">
        <v>36</v>
      </c>
      <c r="B31" s="82">
        <v>500</v>
      </c>
      <c r="C31" s="86">
        <v>500</v>
      </c>
      <c r="D31" s="27"/>
      <c r="E31" s="27"/>
      <c r="F31" s="87"/>
    </row>
    <row r="32" spans="1:6" ht="15.75" thickBot="1" x14ac:dyDescent="0.3">
      <c r="A32" s="28" t="s">
        <v>112</v>
      </c>
      <c r="B32" s="82">
        <v>1500</v>
      </c>
      <c r="C32" s="86">
        <v>1200</v>
      </c>
      <c r="D32" s="27"/>
      <c r="E32" s="27">
        <v>300</v>
      </c>
      <c r="F32" s="87"/>
    </row>
    <row r="33" spans="1:6" ht="15.75" thickBot="1" x14ac:dyDescent="0.3">
      <c r="A33" s="61" t="s">
        <v>51</v>
      </c>
      <c r="B33" s="97">
        <f>SUM(B31:B32)</f>
        <v>2000</v>
      </c>
      <c r="C33" s="98">
        <f>SUM(C31:C32)</f>
        <v>1700</v>
      </c>
      <c r="D33" s="99">
        <f>SUM(D31:D32)</f>
        <v>0</v>
      </c>
      <c r="E33" s="99">
        <f>SUM(E31:E32)</f>
        <v>300</v>
      </c>
      <c r="F33" s="100">
        <f>SUM(F31:F32)</f>
        <v>0</v>
      </c>
    </row>
  </sheetData>
  <mergeCells count="4">
    <mergeCell ref="C3:F3"/>
    <mergeCell ref="C12:F12"/>
    <mergeCell ref="C20:F20"/>
    <mergeCell ref="C28:F28"/>
  </mergeCells>
  <pageMargins left="0.7" right="0.7" top="0.75" bottom="0.75" header="0.3" footer="0.3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4"/>
  <sheetViews>
    <sheetView topLeftCell="A4" workbookViewId="0">
      <selection activeCell="A6" sqref="A6"/>
    </sheetView>
  </sheetViews>
  <sheetFormatPr baseColWidth="10" defaultRowHeight="15" x14ac:dyDescent="0.25"/>
  <cols>
    <col min="1" max="1" width="52.42578125" customWidth="1"/>
    <col min="2" max="2" width="9.7109375" customWidth="1"/>
    <col min="3" max="3" width="9.28515625" customWidth="1"/>
    <col min="4" max="4" width="10.85546875" customWidth="1"/>
    <col min="5" max="5" width="10" customWidth="1"/>
    <col min="6" max="6" width="11.140625" customWidth="1"/>
  </cols>
  <sheetData>
    <row r="1" spans="1:8" ht="20.25" x14ac:dyDescent="0.3">
      <c r="A1" s="1" t="s">
        <v>113</v>
      </c>
    </row>
    <row r="2" spans="1:8" ht="16.5" thickBot="1" x14ac:dyDescent="0.3">
      <c r="A2" s="2" t="s">
        <v>1</v>
      </c>
    </row>
    <row r="3" spans="1:8" x14ac:dyDescent="0.25">
      <c r="B3" s="71"/>
      <c r="C3" s="162" t="s">
        <v>2</v>
      </c>
      <c r="D3" s="160"/>
      <c r="E3" s="160"/>
      <c r="F3" s="163"/>
    </row>
    <row r="4" spans="1:8" ht="15.75" thickBot="1" x14ac:dyDescent="0.3">
      <c r="A4" s="4"/>
      <c r="B4" s="71"/>
      <c r="C4" s="72" t="s">
        <v>3</v>
      </c>
      <c r="D4" s="6" t="s">
        <v>4</v>
      </c>
      <c r="E4" s="6" t="s">
        <v>67</v>
      </c>
      <c r="F4" s="73" t="s">
        <v>3</v>
      </c>
    </row>
    <row r="5" spans="1:8" ht="15.75" thickBot="1" x14ac:dyDescent="0.3">
      <c r="A5" s="74" t="s">
        <v>68</v>
      </c>
      <c r="B5" s="75" t="s">
        <v>7</v>
      </c>
      <c r="C5" s="76" t="s">
        <v>8</v>
      </c>
      <c r="D5" s="77" t="s">
        <v>9</v>
      </c>
      <c r="E5" s="77" t="s">
        <v>69</v>
      </c>
      <c r="F5" s="78" t="s">
        <v>11</v>
      </c>
    </row>
    <row r="6" spans="1:8" x14ac:dyDescent="0.25">
      <c r="A6" s="30" t="s">
        <v>12</v>
      </c>
      <c r="B6" s="79">
        <v>1100</v>
      </c>
      <c r="C6" s="129">
        <v>1050</v>
      </c>
      <c r="D6" s="31"/>
      <c r="E6" s="31">
        <v>50</v>
      </c>
      <c r="F6" s="130"/>
    </row>
    <row r="7" spans="1:8" x14ac:dyDescent="0.25">
      <c r="A7" s="24" t="s">
        <v>17</v>
      </c>
      <c r="B7" s="82">
        <v>8000</v>
      </c>
      <c r="C7" s="86">
        <v>6400</v>
      </c>
      <c r="D7" s="27"/>
      <c r="E7" s="27">
        <v>1600</v>
      </c>
      <c r="F7" s="87"/>
    </row>
    <row r="8" spans="1:8" x14ac:dyDescent="0.25">
      <c r="A8" s="28" t="s">
        <v>18</v>
      </c>
      <c r="B8" s="82">
        <v>6200</v>
      </c>
      <c r="C8" s="86">
        <v>5000</v>
      </c>
      <c r="D8" s="27"/>
      <c r="E8" s="27">
        <v>1200</v>
      </c>
      <c r="F8" s="87"/>
    </row>
    <row r="9" spans="1:8" x14ac:dyDescent="0.25">
      <c r="A9" s="28" t="s">
        <v>20</v>
      </c>
      <c r="B9" s="82">
        <v>6700</v>
      </c>
      <c r="C9" s="86">
        <v>5400</v>
      </c>
      <c r="D9" s="27"/>
      <c r="E9" s="27">
        <v>1300</v>
      </c>
      <c r="F9" s="87"/>
      <c r="H9" s="48">
        <f>SUM(C7:C17)</f>
        <v>49120</v>
      </c>
    </row>
    <row r="10" spans="1:8" x14ac:dyDescent="0.25">
      <c r="A10" s="28" t="s">
        <v>23</v>
      </c>
      <c r="B10" s="82">
        <v>250</v>
      </c>
      <c r="C10" s="86">
        <v>200</v>
      </c>
      <c r="D10" s="27"/>
      <c r="E10" s="27">
        <v>50</v>
      </c>
      <c r="F10" s="87"/>
    </row>
    <row r="11" spans="1:8" x14ac:dyDescent="0.25">
      <c r="A11" s="28" t="s">
        <v>24</v>
      </c>
      <c r="B11" s="82">
        <v>74400</v>
      </c>
      <c r="C11" s="86">
        <v>28500</v>
      </c>
      <c r="D11" s="27">
        <v>31100</v>
      </c>
      <c r="E11" s="27">
        <v>14800</v>
      </c>
      <c r="F11" s="87"/>
    </row>
    <row r="12" spans="1:8" x14ac:dyDescent="0.25">
      <c r="A12" s="24" t="s">
        <v>32</v>
      </c>
      <c r="B12" s="82">
        <v>790</v>
      </c>
      <c r="C12" s="86">
        <v>640</v>
      </c>
      <c r="D12" s="27"/>
      <c r="E12" s="27">
        <v>150</v>
      </c>
      <c r="F12" s="87"/>
    </row>
    <row r="13" spans="1:8" x14ac:dyDescent="0.25">
      <c r="A13" s="28" t="s">
        <v>36</v>
      </c>
      <c r="B13" s="82">
        <v>1000</v>
      </c>
      <c r="C13" s="86">
        <v>800</v>
      </c>
      <c r="D13" s="27"/>
      <c r="E13" s="27">
        <v>200</v>
      </c>
      <c r="F13" s="87"/>
      <c r="H13" s="48"/>
    </row>
    <row r="14" spans="1:8" x14ac:dyDescent="0.25">
      <c r="A14" s="28" t="s">
        <v>111</v>
      </c>
      <c r="B14" s="82">
        <v>100</v>
      </c>
      <c r="C14" s="86">
        <v>100</v>
      </c>
      <c r="D14" s="27"/>
      <c r="E14" s="27"/>
      <c r="F14" s="87"/>
    </row>
    <row r="15" spans="1:8" x14ac:dyDescent="0.25">
      <c r="A15" s="28" t="s">
        <v>114</v>
      </c>
      <c r="B15" s="82">
        <v>800</v>
      </c>
      <c r="C15" s="86">
        <v>800</v>
      </c>
      <c r="D15" s="27"/>
      <c r="E15" s="27"/>
      <c r="F15" s="87"/>
    </row>
    <row r="16" spans="1:8" x14ac:dyDescent="0.25">
      <c r="A16" s="28" t="s">
        <v>26</v>
      </c>
      <c r="B16" s="82">
        <v>100</v>
      </c>
      <c r="C16" s="86">
        <v>80</v>
      </c>
      <c r="D16" s="27"/>
      <c r="E16" s="27">
        <v>20</v>
      </c>
      <c r="F16" s="87"/>
    </row>
    <row r="17" spans="1:8" x14ac:dyDescent="0.25">
      <c r="A17" s="28" t="s">
        <v>112</v>
      </c>
      <c r="B17" s="82">
        <v>1500</v>
      </c>
      <c r="C17" s="86">
        <v>1200</v>
      </c>
      <c r="D17" s="27"/>
      <c r="E17" s="27">
        <v>300</v>
      </c>
      <c r="F17" s="87"/>
    </row>
    <row r="18" spans="1:8" x14ac:dyDescent="0.25">
      <c r="A18" s="33" t="s">
        <v>43</v>
      </c>
      <c r="B18" s="89">
        <v>1700</v>
      </c>
      <c r="C18" s="93">
        <v>1700</v>
      </c>
      <c r="D18" s="36"/>
      <c r="E18" s="36"/>
      <c r="F18" s="94"/>
      <c r="H18" s="48">
        <f>SUM(C18:C20)</f>
        <v>22129</v>
      </c>
    </row>
    <row r="19" spans="1:8" x14ac:dyDescent="0.25">
      <c r="A19" s="39" t="s">
        <v>46</v>
      </c>
      <c r="B19" s="89">
        <v>18529</v>
      </c>
      <c r="C19" s="93">
        <v>18529</v>
      </c>
      <c r="D19" s="36"/>
      <c r="E19" s="36"/>
      <c r="F19" s="94"/>
    </row>
    <row r="20" spans="1:8" ht="15.75" thickBot="1" x14ac:dyDescent="0.3">
      <c r="A20" s="42" t="s">
        <v>50</v>
      </c>
      <c r="B20" s="89">
        <v>1900</v>
      </c>
      <c r="C20" s="93">
        <v>1900</v>
      </c>
      <c r="D20" s="36"/>
      <c r="E20" s="36"/>
      <c r="F20" s="94"/>
    </row>
    <row r="21" spans="1:8" ht="15.75" thickBot="1" x14ac:dyDescent="0.3">
      <c r="A21" s="61" t="s">
        <v>51</v>
      </c>
      <c r="B21" s="97">
        <f>SUM(B6:B20)</f>
        <v>123069</v>
      </c>
      <c r="C21" s="98">
        <f>SUM(C6:C20)</f>
        <v>72299</v>
      </c>
      <c r="D21" s="99">
        <f>SUM(D6:D20)</f>
        <v>31100</v>
      </c>
      <c r="E21" s="99">
        <f>SUM(E6:E20)</f>
        <v>19670</v>
      </c>
      <c r="F21" s="100">
        <f>SUM(F6:F20)</f>
        <v>0</v>
      </c>
    </row>
    <row r="22" spans="1:8" ht="15.75" thickBot="1" x14ac:dyDescent="0.3"/>
    <row r="23" spans="1:8" x14ac:dyDescent="0.25">
      <c r="B23" s="71"/>
      <c r="C23" s="162" t="s">
        <v>2</v>
      </c>
      <c r="D23" s="160"/>
      <c r="E23" s="160"/>
      <c r="F23" s="163"/>
    </row>
    <row r="24" spans="1:8" ht="15.75" thickBot="1" x14ac:dyDescent="0.3">
      <c r="A24" s="4"/>
      <c r="B24" s="71"/>
      <c r="C24" s="72" t="s">
        <v>3</v>
      </c>
      <c r="D24" s="6" t="s">
        <v>4</v>
      </c>
      <c r="E24" s="6" t="s">
        <v>67</v>
      </c>
      <c r="F24" s="73" t="s">
        <v>3</v>
      </c>
    </row>
    <row r="25" spans="1:8" ht="15.75" thickBot="1" x14ac:dyDescent="0.3">
      <c r="A25" s="74" t="s">
        <v>82</v>
      </c>
      <c r="B25" s="75" t="s">
        <v>7</v>
      </c>
      <c r="C25" s="76" t="s">
        <v>8</v>
      </c>
      <c r="D25" s="77" t="s">
        <v>9</v>
      </c>
      <c r="E25" s="77" t="s">
        <v>69</v>
      </c>
      <c r="F25" s="78" t="s">
        <v>11</v>
      </c>
    </row>
    <row r="26" spans="1:8" x14ac:dyDescent="0.25">
      <c r="A26" s="28" t="s">
        <v>36</v>
      </c>
      <c r="B26" s="82">
        <v>1000</v>
      </c>
      <c r="C26" s="86">
        <v>800</v>
      </c>
      <c r="D26" s="27"/>
      <c r="E26" s="27">
        <v>200</v>
      </c>
      <c r="F26" s="87"/>
    </row>
    <row r="27" spans="1:8" x14ac:dyDescent="0.25">
      <c r="A27" s="24" t="s">
        <v>39</v>
      </c>
      <c r="B27" s="82">
        <v>6000</v>
      </c>
      <c r="C27" s="86">
        <v>4800</v>
      </c>
      <c r="D27" s="27"/>
      <c r="E27" s="27">
        <v>1200</v>
      </c>
      <c r="F27" s="87"/>
    </row>
    <row r="28" spans="1:8" ht="15.75" thickBot="1" x14ac:dyDescent="0.3">
      <c r="A28" s="28" t="s">
        <v>112</v>
      </c>
      <c r="B28" s="82">
        <v>1500</v>
      </c>
      <c r="C28" s="86">
        <v>1200</v>
      </c>
      <c r="D28" s="27"/>
      <c r="E28" s="27">
        <v>300</v>
      </c>
      <c r="F28" s="87"/>
    </row>
    <row r="29" spans="1:8" ht="15.75" thickBot="1" x14ac:dyDescent="0.3">
      <c r="A29" s="61" t="s">
        <v>51</v>
      </c>
      <c r="B29" s="97">
        <f>SUM(B26:B28)</f>
        <v>8500</v>
      </c>
      <c r="C29" s="98">
        <f>SUM(C26:C28)</f>
        <v>6800</v>
      </c>
      <c r="D29" s="99">
        <f>SUM(D26:D28)</f>
        <v>0</v>
      </c>
      <c r="E29" s="99">
        <f>SUM(E26:E28)</f>
        <v>1700</v>
      </c>
      <c r="F29" s="100">
        <f>SUM(F26:F28)</f>
        <v>0</v>
      </c>
    </row>
    <row r="30" spans="1:8" ht="15.75" thickBot="1" x14ac:dyDescent="0.3"/>
    <row r="31" spans="1:8" x14ac:dyDescent="0.25">
      <c r="B31" s="71"/>
      <c r="C31" s="162" t="s">
        <v>2</v>
      </c>
      <c r="D31" s="160"/>
      <c r="E31" s="160"/>
      <c r="F31" s="163"/>
    </row>
    <row r="32" spans="1:8" ht="15.75" thickBot="1" x14ac:dyDescent="0.3">
      <c r="A32" s="4"/>
      <c r="B32" s="71"/>
      <c r="C32" s="72" t="s">
        <v>3</v>
      </c>
      <c r="D32" s="6" t="s">
        <v>4</v>
      </c>
      <c r="E32" s="6" t="s">
        <v>67</v>
      </c>
      <c r="F32" s="73" t="s">
        <v>3</v>
      </c>
    </row>
    <row r="33" spans="1:6" ht="15.75" thickBot="1" x14ac:dyDescent="0.3">
      <c r="A33" s="74" t="s">
        <v>89</v>
      </c>
      <c r="B33" s="75" t="s">
        <v>7</v>
      </c>
      <c r="C33" s="76" t="s">
        <v>8</v>
      </c>
      <c r="D33" s="77" t="s">
        <v>9</v>
      </c>
      <c r="E33" s="77" t="s">
        <v>69</v>
      </c>
      <c r="F33" s="78" t="s">
        <v>11</v>
      </c>
    </row>
    <row r="34" spans="1:6" x14ac:dyDescent="0.25">
      <c r="A34" s="28" t="s">
        <v>36</v>
      </c>
      <c r="B34" s="82">
        <v>1000</v>
      </c>
      <c r="C34" s="86">
        <v>800</v>
      </c>
      <c r="D34" s="27"/>
      <c r="E34" s="27">
        <v>200</v>
      </c>
      <c r="F34" s="87"/>
    </row>
    <row r="35" spans="1:6" x14ac:dyDescent="0.25">
      <c r="A35" s="24" t="s">
        <v>39</v>
      </c>
      <c r="B35" s="82">
        <v>6300</v>
      </c>
      <c r="C35" s="86">
        <v>5100</v>
      </c>
      <c r="D35" s="27"/>
      <c r="E35" s="27">
        <v>1200</v>
      </c>
      <c r="F35" s="87"/>
    </row>
    <row r="36" spans="1:6" ht="15.75" thickBot="1" x14ac:dyDescent="0.3">
      <c r="A36" s="28" t="s">
        <v>112</v>
      </c>
      <c r="B36" s="82">
        <v>1500</v>
      </c>
      <c r="C36" s="86">
        <v>1200</v>
      </c>
      <c r="D36" s="27"/>
      <c r="E36" s="27">
        <v>300</v>
      </c>
      <c r="F36" s="87"/>
    </row>
    <row r="37" spans="1:6" ht="15.75" thickBot="1" x14ac:dyDescent="0.3">
      <c r="A37" s="61" t="s">
        <v>51</v>
      </c>
      <c r="B37" s="97">
        <f>SUM(B34:B36)</f>
        <v>8800</v>
      </c>
      <c r="C37" s="98">
        <f>SUM(C34:C36)</f>
        <v>7100</v>
      </c>
      <c r="D37" s="99">
        <f>SUM(D34:D36)</f>
        <v>0</v>
      </c>
      <c r="E37" s="99">
        <f>SUM(E34:E36)</f>
        <v>1700</v>
      </c>
      <c r="F37" s="100">
        <f>SUM(F34:F36)</f>
        <v>0</v>
      </c>
    </row>
    <row r="38" spans="1:6" ht="15.75" thickBot="1" x14ac:dyDescent="0.3"/>
    <row r="39" spans="1:6" x14ac:dyDescent="0.25">
      <c r="B39" s="71"/>
      <c r="C39" s="162" t="s">
        <v>2</v>
      </c>
      <c r="D39" s="160"/>
      <c r="E39" s="160"/>
      <c r="F39" s="163"/>
    </row>
    <row r="40" spans="1:6" ht="15.75" thickBot="1" x14ac:dyDescent="0.3">
      <c r="A40" s="4"/>
      <c r="B40" s="71"/>
      <c r="C40" s="72" t="s">
        <v>3</v>
      </c>
      <c r="D40" s="6" t="s">
        <v>4</v>
      </c>
      <c r="E40" s="6" t="s">
        <v>67</v>
      </c>
      <c r="F40" s="73" t="s">
        <v>3</v>
      </c>
    </row>
    <row r="41" spans="1:6" ht="15.75" thickBot="1" x14ac:dyDescent="0.3">
      <c r="A41" s="74" t="s">
        <v>92</v>
      </c>
      <c r="B41" s="75" t="s">
        <v>7</v>
      </c>
      <c r="C41" s="76" t="s">
        <v>8</v>
      </c>
      <c r="D41" s="77" t="s">
        <v>9</v>
      </c>
      <c r="E41" s="77" t="s">
        <v>69</v>
      </c>
      <c r="F41" s="78" t="s">
        <v>11</v>
      </c>
    </row>
    <row r="42" spans="1:6" x14ac:dyDescent="0.25">
      <c r="A42" s="28" t="s">
        <v>36</v>
      </c>
      <c r="B42" s="82">
        <v>1000</v>
      </c>
      <c r="C42" s="86">
        <v>800</v>
      </c>
      <c r="D42" s="27"/>
      <c r="E42" s="27">
        <v>200</v>
      </c>
      <c r="F42" s="87"/>
    </row>
    <row r="43" spans="1:6" ht="15.75" thickBot="1" x14ac:dyDescent="0.3">
      <c r="A43" s="28" t="s">
        <v>112</v>
      </c>
      <c r="B43" s="82">
        <v>1500</v>
      </c>
      <c r="C43" s="86">
        <v>1200</v>
      </c>
      <c r="D43" s="27"/>
      <c r="E43" s="27">
        <v>300</v>
      </c>
      <c r="F43" s="87"/>
    </row>
    <row r="44" spans="1:6" ht="15.75" thickBot="1" x14ac:dyDescent="0.3">
      <c r="A44" s="61" t="s">
        <v>51</v>
      </c>
      <c r="B44" s="97">
        <f>SUM(B42:B43)</f>
        <v>2500</v>
      </c>
      <c r="C44" s="98">
        <f>SUM(C42:C43)</f>
        <v>2000</v>
      </c>
      <c r="D44" s="99">
        <f>SUM(D42:D43)</f>
        <v>0</v>
      </c>
      <c r="E44" s="99">
        <f>SUM(E42:E43)</f>
        <v>500</v>
      </c>
      <c r="F44" s="100">
        <f>SUM(F42:F43)</f>
        <v>0</v>
      </c>
    </row>
  </sheetData>
  <mergeCells count="4">
    <mergeCell ref="C3:F3"/>
    <mergeCell ref="C23:F23"/>
    <mergeCell ref="C31:F31"/>
    <mergeCell ref="C39:F39"/>
  </mergeCells>
  <pageMargins left="0.7" right="0.7" top="0.75" bottom="0.75" header="0.3" footer="0.3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workbookViewId="0">
      <selection activeCell="I12" sqref="I12"/>
    </sheetView>
  </sheetViews>
  <sheetFormatPr baseColWidth="10" defaultRowHeight="15" x14ac:dyDescent="0.25"/>
  <cols>
    <col min="1" max="1" width="52.42578125" customWidth="1"/>
    <col min="2" max="2" width="9.7109375" customWidth="1"/>
    <col min="3" max="3" width="9.28515625" customWidth="1"/>
    <col min="4" max="4" width="10.85546875" customWidth="1"/>
    <col min="5" max="5" width="10" customWidth="1"/>
    <col min="6" max="6" width="11.140625" customWidth="1"/>
  </cols>
  <sheetData>
    <row r="1" spans="1:9" ht="20.25" x14ac:dyDescent="0.3">
      <c r="A1" s="1" t="s">
        <v>113</v>
      </c>
    </row>
    <row r="2" spans="1:9" ht="16.5" thickBot="1" x14ac:dyDescent="0.3">
      <c r="A2" s="2" t="s">
        <v>1</v>
      </c>
    </row>
    <row r="3" spans="1:9" x14ac:dyDescent="0.25">
      <c r="B3" s="71"/>
      <c r="C3" s="162" t="s">
        <v>2</v>
      </c>
      <c r="D3" s="160"/>
      <c r="E3" s="160"/>
      <c r="F3" s="163"/>
    </row>
    <row r="4" spans="1:9" ht="15.75" thickBot="1" x14ac:dyDescent="0.3">
      <c r="A4" s="4"/>
      <c r="B4" s="71"/>
      <c r="C4" s="72" t="s">
        <v>3</v>
      </c>
      <c r="D4" s="6" t="s">
        <v>4</v>
      </c>
      <c r="E4" s="6" t="s">
        <v>67</v>
      </c>
      <c r="F4" s="73" t="s">
        <v>3</v>
      </c>
    </row>
    <row r="5" spans="1:9" ht="15.75" thickBot="1" x14ac:dyDescent="0.3">
      <c r="A5" s="74" t="s">
        <v>68</v>
      </c>
      <c r="B5" s="75" t="s">
        <v>7</v>
      </c>
      <c r="C5" s="76" t="s">
        <v>8</v>
      </c>
      <c r="D5" s="77" t="s">
        <v>9</v>
      </c>
      <c r="E5" s="77" t="s">
        <v>69</v>
      </c>
      <c r="F5" s="78" t="s">
        <v>11</v>
      </c>
    </row>
    <row r="6" spans="1:9" x14ac:dyDescent="0.25">
      <c r="A6" s="30" t="s">
        <v>12</v>
      </c>
      <c r="B6" s="79">
        <v>1100</v>
      </c>
      <c r="C6" s="129">
        <v>1050</v>
      </c>
      <c r="D6" s="31"/>
      <c r="E6" s="31">
        <v>50</v>
      </c>
      <c r="F6" s="130"/>
      <c r="G6" s="134" t="s">
        <v>115</v>
      </c>
      <c r="H6" s="134"/>
      <c r="I6" s="133">
        <v>10702</v>
      </c>
    </row>
    <row r="7" spans="1:9" x14ac:dyDescent="0.25">
      <c r="A7" s="24" t="s">
        <v>17</v>
      </c>
      <c r="B7" s="82">
        <v>8000</v>
      </c>
      <c r="C7" s="86">
        <v>6400</v>
      </c>
      <c r="D7" s="27"/>
      <c r="E7" s="27">
        <v>1600</v>
      </c>
      <c r="F7" s="87"/>
      <c r="G7" s="131">
        <v>21351</v>
      </c>
    </row>
    <row r="8" spans="1:9" x14ac:dyDescent="0.25">
      <c r="A8" s="28" t="s">
        <v>18</v>
      </c>
      <c r="B8" s="82">
        <v>6200</v>
      </c>
      <c r="C8" s="86">
        <v>5000</v>
      </c>
      <c r="D8" s="27"/>
      <c r="E8" s="27">
        <v>1200</v>
      </c>
      <c r="F8" s="87"/>
      <c r="G8" s="131">
        <v>21350</v>
      </c>
    </row>
    <row r="9" spans="1:9" x14ac:dyDescent="0.25">
      <c r="A9" s="28" t="s">
        <v>20</v>
      </c>
      <c r="B9" s="82">
        <v>6700</v>
      </c>
      <c r="C9" s="86">
        <v>5400</v>
      </c>
      <c r="D9" s="27"/>
      <c r="E9" s="27">
        <v>1300</v>
      </c>
      <c r="F9" s="87"/>
      <c r="G9" s="132" t="s">
        <v>116</v>
      </c>
    </row>
    <row r="10" spans="1:9" x14ac:dyDescent="0.25">
      <c r="A10" s="28" t="s">
        <v>23</v>
      </c>
      <c r="B10" s="82">
        <v>250</v>
      </c>
      <c r="C10" s="86">
        <v>200</v>
      </c>
      <c r="D10" s="27"/>
      <c r="E10" s="27">
        <v>50</v>
      </c>
      <c r="F10" s="87"/>
      <c r="G10" s="132" t="s">
        <v>117</v>
      </c>
    </row>
    <row r="11" spans="1:9" x14ac:dyDescent="0.25">
      <c r="A11" s="28" t="s">
        <v>24</v>
      </c>
      <c r="B11" s="82">
        <v>74400</v>
      </c>
      <c r="C11" s="86">
        <v>28500</v>
      </c>
      <c r="D11" s="27">
        <v>31100</v>
      </c>
      <c r="E11" s="27">
        <v>14800</v>
      </c>
      <c r="F11" s="87"/>
      <c r="G11" s="132" t="s">
        <v>118</v>
      </c>
    </row>
    <row r="12" spans="1:9" x14ac:dyDescent="0.25">
      <c r="A12" s="24" t="s">
        <v>32</v>
      </c>
      <c r="B12" s="82">
        <v>790</v>
      </c>
      <c r="C12" s="86">
        <v>640</v>
      </c>
      <c r="D12" s="27"/>
      <c r="E12" s="27">
        <v>150</v>
      </c>
      <c r="F12" s="87"/>
      <c r="G12" s="132" t="s">
        <v>119</v>
      </c>
    </row>
    <row r="13" spans="1:9" x14ac:dyDescent="0.25">
      <c r="A13" s="28" t="s">
        <v>36</v>
      </c>
      <c r="B13" s="82">
        <v>1000</v>
      </c>
      <c r="C13" s="86">
        <v>800</v>
      </c>
      <c r="D13" s="27"/>
      <c r="E13" s="27">
        <v>200</v>
      </c>
      <c r="F13" s="87"/>
      <c r="G13" s="132" t="s">
        <v>120</v>
      </c>
      <c r="H13" s="48"/>
    </row>
    <row r="14" spans="1:9" x14ac:dyDescent="0.25">
      <c r="A14" s="28" t="s">
        <v>111</v>
      </c>
      <c r="B14" s="82">
        <v>100</v>
      </c>
      <c r="C14" s="86">
        <v>100</v>
      </c>
      <c r="D14" s="27"/>
      <c r="E14" s="27"/>
      <c r="F14" s="87"/>
      <c r="G14" s="132" t="s">
        <v>121</v>
      </c>
    </row>
    <row r="15" spans="1:9" x14ac:dyDescent="0.25">
      <c r="A15" s="28" t="s">
        <v>114</v>
      </c>
      <c r="B15" s="82">
        <v>800</v>
      </c>
      <c r="C15" s="86">
        <v>800</v>
      </c>
      <c r="D15" s="27"/>
      <c r="E15" s="27"/>
      <c r="F15" s="87"/>
      <c r="G15" s="132" t="s">
        <v>122</v>
      </c>
    </row>
    <row r="16" spans="1:9" x14ac:dyDescent="0.25">
      <c r="A16" s="28" t="s">
        <v>26</v>
      </c>
      <c r="B16" s="82">
        <v>100</v>
      </c>
      <c r="C16" s="86">
        <v>80</v>
      </c>
      <c r="D16" s="27"/>
      <c r="E16" s="27">
        <v>20</v>
      </c>
      <c r="F16" s="87"/>
      <c r="G16" s="132" t="s">
        <v>123</v>
      </c>
    </row>
    <row r="17" spans="1:7" x14ac:dyDescent="0.25">
      <c r="A17" s="28" t="s">
        <v>112</v>
      </c>
      <c r="B17" s="82">
        <v>1500</v>
      </c>
      <c r="C17" s="86">
        <v>1200</v>
      </c>
      <c r="D17" s="27"/>
      <c r="E17" s="27">
        <v>300</v>
      </c>
      <c r="F17" s="87"/>
      <c r="G17" s="132" t="s">
        <v>124</v>
      </c>
    </row>
    <row r="18" spans="1:7" x14ac:dyDescent="0.25">
      <c r="A18" s="33" t="s">
        <v>43</v>
      </c>
      <c r="B18" s="89">
        <v>1700</v>
      </c>
      <c r="C18" s="93">
        <v>1700</v>
      </c>
      <c r="D18" s="36"/>
      <c r="E18" s="36"/>
      <c r="F18" s="94"/>
      <c r="G18" s="132" t="s">
        <v>125</v>
      </c>
    </row>
    <row r="19" spans="1:7" x14ac:dyDescent="0.25">
      <c r="A19" s="39" t="s">
        <v>46</v>
      </c>
      <c r="B19" s="89">
        <v>18529</v>
      </c>
      <c r="C19" s="93">
        <v>18529</v>
      </c>
      <c r="D19" s="36"/>
      <c r="E19" s="36"/>
      <c r="F19" s="94"/>
      <c r="G19" s="132" t="s">
        <v>126</v>
      </c>
    </row>
    <row r="20" spans="1:7" ht="15.75" thickBot="1" x14ac:dyDescent="0.3">
      <c r="A20" s="42" t="s">
        <v>50</v>
      </c>
      <c r="B20" s="89">
        <v>1900</v>
      </c>
      <c r="C20" s="93">
        <v>1900</v>
      </c>
      <c r="D20" s="36"/>
      <c r="E20" s="36"/>
      <c r="F20" s="94"/>
      <c r="G20" s="132" t="s">
        <v>127</v>
      </c>
    </row>
    <row r="21" spans="1:7" ht="15.75" thickBot="1" x14ac:dyDescent="0.3">
      <c r="A21" s="61" t="s">
        <v>51</v>
      </c>
      <c r="B21" s="97">
        <f>SUM(B6:B20)</f>
        <v>123069</v>
      </c>
      <c r="C21" s="98">
        <f>SUM(C6:C20)</f>
        <v>72299</v>
      </c>
      <c r="D21" s="99">
        <f>SUM(D6:D20)</f>
        <v>31100</v>
      </c>
      <c r="E21" s="99">
        <f>SUM(E6:E20)</f>
        <v>19670</v>
      </c>
      <c r="F21" s="100">
        <f>SUM(F6:F20)</f>
        <v>0</v>
      </c>
    </row>
    <row r="22" spans="1:7" ht="15.75" thickBot="1" x14ac:dyDescent="0.3"/>
    <row r="23" spans="1:7" x14ac:dyDescent="0.25">
      <c r="B23" s="71"/>
      <c r="C23" s="162" t="s">
        <v>2</v>
      </c>
      <c r="D23" s="160"/>
      <c r="E23" s="160"/>
      <c r="F23" s="163"/>
    </row>
    <row r="24" spans="1:7" ht="15.75" thickBot="1" x14ac:dyDescent="0.3">
      <c r="A24" s="4"/>
      <c r="B24" s="71"/>
      <c r="C24" s="72" t="s">
        <v>3</v>
      </c>
      <c r="D24" s="6" t="s">
        <v>4</v>
      </c>
      <c r="E24" s="6" t="s">
        <v>67</v>
      </c>
      <c r="F24" s="73" t="s">
        <v>3</v>
      </c>
    </row>
    <row r="25" spans="1:7" ht="15.75" thickBot="1" x14ac:dyDescent="0.3">
      <c r="A25" s="74" t="s">
        <v>82</v>
      </c>
      <c r="B25" s="75" t="s">
        <v>7</v>
      </c>
      <c r="C25" s="76" t="s">
        <v>8</v>
      </c>
      <c r="D25" s="77" t="s">
        <v>9</v>
      </c>
      <c r="E25" s="77" t="s">
        <v>69</v>
      </c>
      <c r="F25" s="78" t="s">
        <v>11</v>
      </c>
    </row>
    <row r="26" spans="1:7" x14ac:dyDescent="0.25">
      <c r="A26" s="28" t="s">
        <v>36</v>
      </c>
      <c r="B26" s="82">
        <v>1000</v>
      </c>
      <c r="C26" s="86">
        <v>800</v>
      </c>
      <c r="D26" s="27"/>
      <c r="E26" s="27">
        <v>200</v>
      </c>
      <c r="F26" s="87"/>
    </row>
    <row r="27" spans="1:7" x14ac:dyDescent="0.25">
      <c r="A27" s="24" t="s">
        <v>39</v>
      </c>
      <c r="B27" s="82">
        <v>6000</v>
      </c>
      <c r="C27" s="86">
        <v>4800</v>
      </c>
      <c r="D27" s="27"/>
      <c r="E27" s="27">
        <v>1200</v>
      </c>
      <c r="F27" s="87"/>
    </row>
    <row r="28" spans="1:7" ht="15.75" thickBot="1" x14ac:dyDescent="0.3">
      <c r="A28" s="28" t="s">
        <v>112</v>
      </c>
      <c r="B28" s="82">
        <v>1500</v>
      </c>
      <c r="C28" s="86">
        <v>1200</v>
      </c>
      <c r="D28" s="27"/>
      <c r="E28" s="27">
        <v>300</v>
      </c>
      <c r="F28" s="87"/>
    </row>
    <row r="29" spans="1:7" ht="15.75" thickBot="1" x14ac:dyDescent="0.3">
      <c r="A29" s="61" t="s">
        <v>51</v>
      </c>
      <c r="B29" s="97">
        <f>SUM(B26:B28)</f>
        <v>8500</v>
      </c>
      <c r="C29" s="98">
        <f>SUM(C26:C28)</f>
        <v>6800</v>
      </c>
      <c r="D29" s="99">
        <f>SUM(D26:D28)</f>
        <v>0</v>
      </c>
      <c r="E29" s="99">
        <f>SUM(E26:E28)</f>
        <v>1700</v>
      </c>
      <c r="F29" s="100">
        <f>SUM(F26:F28)</f>
        <v>0</v>
      </c>
    </row>
    <row r="30" spans="1:7" ht="15.75" thickBot="1" x14ac:dyDescent="0.3"/>
    <row r="31" spans="1:7" x14ac:dyDescent="0.25">
      <c r="B31" s="71"/>
      <c r="C31" s="162" t="s">
        <v>2</v>
      </c>
      <c r="D31" s="160"/>
      <c r="E31" s="160"/>
      <c r="F31" s="163"/>
    </row>
    <row r="32" spans="1:7" ht="15.75" thickBot="1" x14ac:dyDescent="0.3">
      <c r="A32" s="4"/>
      <c r="B32" s="71"/>
      <c r="C32" s="72" t="s">
        <v>3</v>
      </c>
      <c r="D32" s="6" t="s">
        <v>4</v>
      </c>
      <c r="E32" s="6" t="s">
        <v>67</v>
      </c>
      <c r="F32" s="73" t="s">
        <v>3</v>
      </c>
    </row>
    <row r="33" spans="1:6" ht="15.75" thickBot="1" x14ac:dyDescent="0.3">
      <c r="A33" s="74" t="s">
        <v>89</v>
      </c>
      <c r="B33" s="75" t="s">
        <v>7</v>
      </c>
      <c r="C33" s="76" t="s">
        <v>8</v>
      </c>
      <c r="D33" s="77" t="s">
        <v>9</v>
      </c>
      <c r="E33" s="77" t="s">
        <v>69</v>
      </c>
      <c r="F33" s="78" t="s">
        <v>11</v>
      </c>
    </row>
    <row r="34" spans="1:6" x14ac:dyDescent="0.25">
      <c r="A34" s="28" t="s">
        <v>36</v>
      </c>
      <c r="B34" s="82">
        <v>1000</v>
      </c>
      <c r="C34" s="86">
        <v>800</v>
      </c>
      <c r="D34" s="27"/>
      <c r="E34" s="27">
        <v>200</v>
      </c>
      <c r="F34" s="87"/>
    </row>
    <row r="35" spans="1:6" x14ac:dyDescent="0.25">
      <c r="A35" s="24" t="s">
        <v>39</v>
      </c>
      <c r="B35" s="82">
        <v>6300</v>
      </c>
      <c r="C35" s="86">
        <v>5100</v>
      </c>
      <c r="D35" s="27"/>
      <c r="E35" s="27">
        <v>1200</v>
      </c>
      <c r="F35" s="87"/>
    </row>
    <row r="36" spans="1:6" ht="15.75" thickBot="1" x14ac:dyDescent="0.3">
      <c r="A36" s="28" t="s">
        <v>112</v>
      </c>
      <c r="B36" s="82">
        <v>1500</v>
      </c>
      <c r="C36" s="86">
        <v>1200</v>
      </c>
      <c r="D36" s="27"/>
      <c r="E36" s="27">
        <v>300</v>
      </c>
      <c r="F36" s="87"/>
    </row>
    <row r="37" spans="1:6" ht="15.75" thickBot="1" x14ac:dyDescent="0.3">
      <c r="A37" s="61" t="s">
        <v>51</v>
      </c>
      <c r="B37" s="97">
        <f>SUM(B34:B36)</f>
        <v>8800</v>
      </c>
      <c r="C37" s="98">
        <f>SUM(C34:C36)</f>
        <v>7100</v>
      </c>
      <c r="D37" s="99">
        <f>SUM(D34:D36)</f>
        <v>0</v>
      </c>
      <c r="E37" s="99">
        <f>SUM(E34:E36)</f>
        <v>1700</v>
      </c>
      <c r="F37" s="100">
        <f>SUM(F34:F36)</f>
        <v>0</v>
      </c>
    </row>
    <row r="38" spans="1:6" ht="15.75" thickBot="1" x14ac:dyDescent="0.3"/>
    <row r="39" spans="1:6" x14ac:dyDescent="0.25">
      <c r="B39" s="71"/>
      <c r="C39" s="162" t="s">
        <v>2</v>
      </c>
      <c r="D39" s="160"/>
      <c r="E39" s="160"/>
      <c r="F39" s="163"/>
    </row>
    <row r="40" spans="1:6" ht="15.75" thickBot="1" x14ac:dyDescent="0.3">
      <c r="A40" s="4"/>
      <c r="B40" s="71"/>
      <c r="C40" s="72" t="s">
        <v>3</v>
      </c>
      <c r="D40" s="6" t="s">
        <v>4</v>
      </c>
      <c r="E40" s="6" t="s">
        <v>67</v>
      </c>
      <c r="F40" s="73" t="s">
        <v>3</v>
      </c>
    </row>
    <row r="41" spans="1:6" ht="15.75" thickBot="1" x14ac:dyDescent="0.3">
      <c r="A41" s="74" t="s">
        <v>92</v>
      </c>
      <c r="B41" s="75" t="s">
        <v>7</v>
      </c>
      <c r="C41" s="76" t="s">
        <v>8</v>
      </c>
      <c r="D41" s="77" t="s">
        <v>9</v>
      </c>
      <c r="E41" s="77" t="s">
        <v>69</v>
      </c>
      <c r="F41" s="78" t="s">
        <v>11</v>
      </c>
    </row>
    <row r="42" spans="1:6" x14ac:dyDescent="0.25">
      <c r="A42" s="28" t="s">
        <v>36</v>
      </c>
      <c r="B42" s="82">
        <v>1000</v>
      </c>
      <c r="C42" s="86">
        <v>800</v>
      </c>
      <c r="D42" s="27"/>
      <c r="E42" s="27">
        <v>200</v>
      </c>
      <c r="F42" s="87"/>
    </row>
    <row r="43" spans="1:6" ht="15.75" thickBot="1" x14ac:dyDescent="0.3">
      <c r="A43" s="28" t="s">
        <v>112</v>
      </c>
      <c r="B43" s="82">
        <v>1500</v>
      </c>
      <c r="C43" s="86">
        <v>1200</v>
      </c>
      <c r="D43" s="27"/>
      <c r="E43" s="27">
        <v>300</v>
      </c>
      <c r="F43" s="87"/>
    </row>
    <row r="44" spans="1:6" ht="15.75" thickBot="1" x14ac:dyDescent="0.3">
      <c r="A44" s="61" t="s">
        <v>51</v>
      </c>
      <c r="B44" s="97">
        <f>SUM(B42:B43)</f>
        <v>2500</v>
      </c>
      <c r="C44" s="98">
        <f>SUM(C42:C43)</f>
        <v>2000</v>
      </c>
      <c r="D44" s="99">
        <f>SUM(D42:D43)</f>
        <v>0</v>
      </c>
      <c r="E44" s="99">
        <f>SUM(E42:E43)</f>
        <v>500</v>
      </c>
      <c r="F44" s="100">
        <f>SUM(F42:F43)</f>
        <v>0</v>
      </c>
    </row>
  </sheetData>
  <mergeCells count="4">
    <mergeCell ref="C3:F3"/>
    <mergeCell ref="C23:F23"/>
    <mergeCell ref="C31:F31"/>
    <mergeCell ref="C39:F39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"/>
  <sheetViews>
    <sheetView workbookViewId="0">
      <selection activeCell="B8" sqref="B8:B10"/>
    </sheetView>
  </sheetViews>
  <sheetFormatPr baseColWidth="10" defaultRowHeight="15" x14ac:dyDescent="0.25"/>
  <cols>
    <col min="1" max="1" width="52.42578125" customWidth="1"/>
    <col min="2" max="2" width="9.7109375" customWidth="1"/>
    <col min="3" max="3" width="9.28515625" customWidth="1"/>
    <col min="4" max="4" width="10.85546875" customWidth="1"/>
    <col min="5" max="5" width="10" customWidth="1"/>
    <col min="6" max="6" width="11.5703125" customWidth="1"/>
  </cols>
  <sheetData>
    <row r="1" spans="1:9" ht="20.25" x14ac:dyDescent="0.3">
      <c r="A1" s="1" t="s">
        <v>113</v>
      </c>
    </row>
    <row r="2" spans="1:9" ht="16.5" thickBot="1" x14ac:dyDescent="0.3">
      <c r="A2" s="2" t="s">
        <v>1</v>
      </c>
    </row>
    <row r="3" spans="1:9" x14ac:dyDescent="0.25">
      <c r="B3" s="71"/>
      <c r="C3" s="162" t="s">
        <v>2</v>
      </c>
      <c r="D3" s="160"/>
      <c r="E3" s="160"/>
      <c r="F3" s="163"/>
    </row>
    <row r="4" spans="1:9" ht="15.75" thickBot="1" x14ac:dyDescent="0.3">
      <c r="A4" s="4"/>
      <c r="B4" s="71"/>
      <c r="C4" s="72" t="s">
        <v>3</v>
      </c>
      <c r="D4" s="6" t="s">
        <v>4</v>
      </c>
      <c r="E4" s="6" t="s">
        <v>67</v>
      </c>
      <c r="F4" s="73" t="s">
        <v>3</v>
      </c>
    </row>
    <row r="5" spans="1:9" ht="15.75" thickBot="1" x14ac:dyDescent="0.3">
      <c r="A5" s="74" t="s">
        <v>68</v>
      </c>
      <c r="B5" s="75" t="s">
        <v>7</v>
      </c>
      <c r="C5" s="76" t="s">
        <v>8</v>
      </c>
      <c r="D5" s="77" t="s">
        <v>9</v>
      </c>
      <c r="E5" s="77" t="s">
        <v>69</v>
      </c>
      <c r="F5" s="78" t="s">
        <v>11</v>
      </c>
      <c r="H5" s="136" t="s">
        <v>132</v>
      </c>
    </row>
    <row r="6" spans="1:9" x14ac:dyDescent="0.25">
      <c r="A6" s="30" t="s">
        <v>128</v>
      </c>
      <c r="B6" s="79">
        <v>252</v>
      </c>
      <c r="C6" s="129">
        <v>252</v>
      </c>
      <c r="D6" s="31"/>
      <c r="E6" s="31">
        <v>0</v>
      </c>
      <c r="F6" s="130"/>
      <c r="G6" s="135"/>
      <c r="H6" s="133">
        <v>11003</v>
      </c>
      <c r="I6" s="133"/>
    </row>
    <row r="7" spans="1:9" x14ac:dyDescent="0.25">
      <c r="A7" s="57" t="s">
        <v>129</v>
      </c>
      <c r="B7" s="79">
        <v>60</v>
      </c>
      <c r="C7" s="129">
        <v>60</v>
      </c>
      <c r="D7" s="31"/>
      <c r="E7" s="31">
        <v>0</v>
      </c>
      <c r="F7" s="130"/>
      <c r="G7" s="131"/>
      <c r="H7" s="133">
        <v>11003</v>
      </c>
    </row>
    <row r="8" spans="1:9" x14ac:dyDescent="0.25">
      <c r="A8" s="30" t="s">
        <v>130</v>
      </c>
      <c r="B8" s="79">
        <v>500</v>
      </c>
      <c r="C8" s="129">
        <v>450</v>
      </c>
      <c r="D8" s="31"/>
      <c r="E8" s="31">
        <v>50</v>
      </c>
      <c r="F8" s="130"/>
      <c r="G8" s="131"/>
      <c r="H8" s="133">
        <v>10702</v>
      </c>
    </row>
    <row r="9" spans="1:9" x14ac:dyDescent="0.25">
      <c r="A9" s="30" t="s">
        <v>131</v>
      </c>
      <c r="B9" s="79">
        <v>188</v>
      </c>
      <c r="C9" s="129">
        <v>188</v>
      </c>
      <c r="D9" s="31"/>
      <c r="E9" s="31">
        <v>0</v>
      </c>
      <c r="F9" s="130"/>
      <c r="G9" s="132"/>
      <c r="H9" s="133">
        <v>11301</v>
      </c>
    </row>
    <row r="10" spans="1:9" x14ac:dyDescent="0.25">
      <c r="A10" s="30" t="s">
        <v>133</v>
      </c>
      <c r="B10" s="79">
        <v>100</v>
      </c>
      <c r="C10" s="129">
        <v>100</v>
      </c>
      <c r="D10" s="31"/>
      <c r="E10" s="31"/>
      <c r="F10" s="130"/>
      <c r="G10" s="132"/>
      <c r="H10" s="133">
        <v>11204</v>
      </c>
    </row>
    <row r="11" spans="1:9" x14ac:dyDescent="0.25">
      <c r="A11" s="30"/>
      <c r="B11" s="79"/>
      <c r="C11" s="129"/>
      <c r="D11" s="31"/>
      <c r="E11" s="31"/>
      <c r="F11" s="130"/>
      <c r="G11" s="132"/>
      <c r="H11" s="133"/>
    </row>
    <row r="12" spans="1:9" x14ac:dyDescent="0.25">
      <c r="A12" s="57"/>
      <c r="B12" s="79"/>
      <c r="C12" s="129"/>
      <c r="D12" s="31"/>
      <c r="E12" s="31"/>
      <c r="F12" s="130"/>
      <c r="G12" s="132"/>
      <c r="H12" s="133"/>
    </row>
    <row r="13" spans="1:9" ht="15.75" thickBot="1" x14ac:dyDescent="0.3">
      <c r="A13" s="30"/>
      <c r="B13" s="79"/>
      <c r="C13" s="129"/>
      <c r="D13" s="31"/>
      <c r="E13" s="31"/>
      <c r="F13" s="130"/>
      <c r="G13" s="132"/>
      <c r="H13" s="137"/>
    </row>
    <row r="14" spans="1:9" ht="15.75" thickBot="1" x14ac:dyDescent="0.3">
      <c r="A14" s="61" t="s">
        <v>51</v>
      </c>
      <c r="B14" s="97">
        <f>SUM(B6:B13)</f>
        <v>1100</v>
      </c>
      <c r="C14" s="98">
        <f>SUM(C6:C13)</f>
        <v>1050</v>
      </c>
      <c r="D14" s="99">
        <f>SUM(D6:D13)</f>
        <v>0</v>
      </c>
      <c r="E14" s="99">
        <f>SUM(E6:E13)</f>
        <v>50</v>
      </c>
      <c r="F14" s="100">
        <f>SUM(F6:F13)</f>
        <v>0</v>
      </c>
    </row>
  </sheetData>
  <mergeCells count="1">
    <mergeCell ref="C3:F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Korr ØKPL 2014-2017</vt:lpstr>
      <vt:lpstr>Konsekvensjust ØKPL 2015-2018</vt:lpstr>
      <vt:lpstr>Rådmannens forslag - versjon 1</vt:lpstr>
      <vt:lpstr>Rådmannens forslag - versjon 2</vt:lpstr>
      <vt:lpstr>Tiltak ikke med</vt:lpstr>
      <vt:lpstr>Formannskapets innstilling</vt:lpstr>
      <vt:lpstr>Kommunestyrets vedtak</vt:lpstr>
      <vt:lpstr>Prosjektnummer</vt:lpstr>
      <vt:lpstr>IKT-prosjekter</vt:lpstr>
      <vt:lpstr>investeringer 2016-2019 - enhet</vt:lpstr>
      <vt:lpstr>Investeringer 2016-2019 - KST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76honped</dc:creator>
  <cp:lastModifiedBy>Anne Marie Moltubakk</cp:lastModifiedBy>
  <cp:lastPrinted>2015-11-05T12:08:57Z</cp:lastPrinted>
  <dcterms:created xsi:type="dcterms:W3CDTF">2014-10-09T18:17:02Z</dcterms:created>
  <dcterms:modified xsi:type="dcterms:W3CDTF">2016-03-10T12:10:11Z</dcterms:modified>
</cp:coreProperties>
</file>