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opi av Budsjettskjema 2A - kom" sheetId="11" r:id="rId1"/>
    <sheet name="Kopi av Budsjettskjema 2B - kom" sheetId="12" r:id="rId2"/>
  </sheets>
  <calcPr calcId="152511"/>
</workbook>
</file>

<file path=xl/calcChain.xml><?xml version="1.0" encoding="utf-8"?>
<calcChain xmlns="http://schemas.openxmlformats.org/spreadsheetml/2006/main">
  <c r="H66" i="12" l="1"/>
  <c r="G66" i="12"/>
  <c r="F66" i="12"/>
  <c r="E66" i="12"/>
  <c r="D66" i="12"/>
  <c r="C66" i="12"/>
  <c r="G26" i="11"/>
  <c r="C26" i="11"/>
  <c r="G21" i="11"/>
  <c r="F21" i="11"/>
  <c r="F26" i="11" s="1"/>
  <c r="F27" i="11" s="1"/>
  <c r="E21" i="11"/>
  <c r="E26" i="11" s="1"/>
  <c r="E27" i="11" s="1"/>
  <c r="D21" i="11"/>
  <c r="D26" i="11" s="1"/>
  <c r="C21" i="11"/>
  <c r="B21" i="11"/>
  <c r="B26" i="11" s="1"/>
  <c r="B27" i="11" s="1"/>
  <c r="G12" i="11"/>
  <c r="G27" i="11" s="1"/>
  <c r="F12" i="11"/>
  <c r="E12" i="11"/>
  <c r="D12" i="11"/>
  <c r="C12" i="11"/>
  <c r="C27" i="11" s="1"/>
  <c r="B12" i="11"/>
  <c r="D27" i="11" l="1"/>
</calcChain>
</file>

<file path=xl/comments1.xml><?xml version="1.0" encoding="utf-8"?>
<comments xmlns="http://schemas.openxmlformats.org/spreadsheetml/2006/main">
  <authors>
    <author>Forfatter</author>
  </authors>
  <commentList>
    <comment ref="C8" authorId="0" shapeId="0">
      <text>
        <r>
          <rPr>
            <sz val="9"/>
            <color indexed="81"/>
            <rFont val="Tahoma"/>
            <family val="2"/>
          </rPr>
          <t xml:space="preserve">Her ligger bl.a. egenkapitaltilskuddet til KLP
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Momskompensasjon utgjør 2,660 millioner kroner, Tilskudd fra Husbanken i forbindelse med brannsikring Tustna sykehjem utgjør 2.523 millioner kroner.
</t>
        </r>
      </text>
    </comment>
    <comment ref="D17" authorId="0" shapeId="0">
      <text>
        <r>
          <rPr>
            <sz val="9"/>
            <color indexed="81"/>
            <rFont val="Tahoma"/>
            <family val="2"/>
          </rPr>
          <t xml:space="preserve">Momskompensasjon og div. tilskudd.
</t>
        </r>
      </text>
    </comment>
    <comment ref="C23" authorId="0" shapeId="0">
      <text>
        <r>
          <rPr>
            <sz val="9"/>
            <color indexed="81"/>
            <rFont val="Tahoma"/>
            <family val="2"/>
          </rPr>
          <t xml:space="preserve">Overføringen fra driftsregnskapet til dekking av egenkapitaltilskuddet KLP (jfr. økonomimelding 2. tertial 2017).
</t>
        </r>
      </text>
    </comment>
  </commentList>
</comments>
</file>

<file path=xl/sharedStrings.xml><?xml version="1.0" encoding="utf-8"?>
<sst xmlns="http://schemas.openxmlformats.org/spreadsheetml/2006/main" count="127" uniqueCount="123">
  <si>
    <t>Alle beløp i 1000 kroner</t>
  </si>
  <si>
    <t>Prosj.nr.</t>
  </si>
  <si>
    <t>Prosjekt (T)</t>
  </si>
  <si>
    <t>10702</t>
  </si>
  <si>
    <t>IT-utstyr, utskiftning</t>
  </si>
  <si>
    <t>11003</t>
  </si>
  <si>
    <t>Orkide - diverse prosjekter</t>
  </si>
  <si>
    <t>11301</t>
  </si>
  <si>
    <t>IKT-utstyr, elever</t>
  </si>
  <si>
    <t>Adm.bygg (Aure sentrum)</t>
  </si>
  <si>
    <t>21401</t>
  </si>
  <si>
    <t>SFO-bygg - ABUS</t>
  </si>
  <si>
    <t>31201</t>
  </si>
  <si>
    <t>Aure omsorgsboliger</t>
  </si>
  <si>
    <t>31401</t>
  </si>
  <si>
    <t>Brannsikring - Tustna sykehjem</t>
  </si>
  <si>
    <t>61101</t>
  </si>
  <si>
    <t>61105</t>
  </si>
  <si>
    <t>Utbedr. av hovednett spillvann Tømmervåg</t>
  </si>
  <si>
    <t>61106</t>
  </si>
  <si>
    <t>Rehab. av overvannsledning Aure sentrum</t>
  </si>
  <si>
    <t>61505</t>
  </si>
  <si>
    <t>Utskifting av inntakspumper - Rennsjøen</t>
  </si>
  <si>
    <t>Aure vassverk - høydebasseng Kjelklia</t>
  </si>
  <si>
    <t>Sum</t>
  </si>
  <si>
    <t>Asfaltering kommunale veier</t>
  </si>
  <si>
    <t>Diverse prosjekt</t>
  </si>
  <si>
    <t>11602</t>
  </si>
  <si>
    <t>11701</t>
  </si>
  <si>
    <t>Oppgradering trådløssoner skoler</t>
  </si>
  <si>
    <t>11703</t>
  </si>
  <si>
    <t>Oppgradering telefoni</t>
  </si>
  <si>
    <t>40803</t>
  </si>
  <si>
    <t>Taftøy Næringspark</t>
  </si>
  <si>
    <t>41701</t>
  </si>
  <si>
    <t>Helseløype - Aure sentrum</t>
  </si>
  <si>
    <t>41702</t>
  </si>
  <si>
    <t>Kjøp av 4 stk. leiligheter (Skoglund)</t>
  </si>
  <si>
    <t>41705</t>
  </si>
  <si>
    <t>Ladestasjoner kommunale bygg</t>
  </si>
  <si>
    <t>41706</t>
  </si>
  <si>
    <t>Tilrettelegging/erverv for næringsvirksomhet</t>
  </si>
  <si>
    <t>61403</t>
  </si>
  <si>
    <t>61504</t>
  </si>
  <si>
    <t>61603</t>
  </si>
  <si>
    <t>61604</t>
  </si>
  <si>
    <t>Aure vassverk - videreføring ledningsnett Rotneset/Klakken</t>
  </si>
  <si>
    <t>61606</t>
  </si>
  <si>
    <t>61607</t>
  </si>
  <si>
    <t>61613</t>
  </si>
  <si>
    <t>61701</t>
  </si>
  <si>
    <t>El-bil vaktmestere FDV eiendom</t>
  </si>
  <si>
    <t>61702</t>
  </si>
  <si>
    <t>Vannverk felles - lekasjesøking</t>
  </si>
  <si>
    <t>61703</t>
  </si>
  <si>
    <t>Oppgradering av Bjørndalen avfallsmottak</t>
  </si>
  <si>
    <t>70701</t>
  </si>
  <si>
    <t>71001</t>
  </si>
  <si>
    <t>Vei-Tjeldbergodden Biopark</t>
  </si>
  <si>
    <t>71701</t>
  </si>
  <si>
    <t>Brøytestikkesetter</t>
  </si>
  <si>
    <t>71702</t>
  </si>
  <si>
    <t>Fætten industriområde - oppgradering vei m.v</t>
  </si>
  <si>
    <t>99999</t>
  </si>
  <si>
    <t>Aure vassverk - sikring av tilførselsledning Steingeita-Aurdalen</t>
  </si>
  <si>
    <t>Rehabilitering av ledningsnett (avløp)</t>
  </si>
  <si>
    <t>Hovedplan for avløp</t>
  </si>
  <si>
    <t>Generell fornyelse av ledningsnettet</t>
  </si>
  <si>
    <t>Oppgradering av verkstedbygget, Aure sentrum</t>
  </si>
  <si>
    <t>Ombygging Sør-Tustna skole</t>
  </si>
  <si>
    <t>Traktor</t>
  </si>
  <si>
    <t>Strøsandlager Kjelklia</t>
  </si>
  <si>
    <t>Nordlandet vassverk - ombygging til jernkloridanlegg</t>
  </si>
  <si>
    <t>Brannvern - vaskemaskin</t>
  </si>
  <si>
    <t>Bil til feier</t>
  </si>
  <si>
    <t>Kommunal overtakelse av Sør-Tustna vassverk AL</t>
  </si>
  <si>
    <t>Aure vassverk - overføringsledn. Eidestranda/Drageidet</t>
  </si>
  <si>
    <t>Aure vassverk - tilførselsledn. Nedre Hjortåsen-Sykeheimsv.</t>
  </si>
  <si>
    <t>Meladalen vassverk - oml. ledningsnett Romundset (Trøa)</t>
  </si>
  <si>
    <t>Lesund vassverk - utskifting av sjøledn. Lesundstranda-Bugen</t>
  </si>
  <si>
    <t>Brannstasjon</t>
  </si>
  <si>
    <t>Hjelpemiddellager</t>
  </si>
  <si>
    <t>Rev. bud</t>
  </si>
  <si>
    <t>Økonomiplan</t>
  </si>
  <si>
    <t>Boligbygging Aure sentrum - kjøp av grunn</t>
  </si>
  <si>
    <t>Omlegging av vei m.v., Aure sentrum</t>
  </si>
  <si>
    <t>Etterisolering tak - Tustna sykehjem</t>
  </si>
  <si>
    <t>Næringsareal - Kjelklia</t>
  </si>
  <si>
    <t>Aure vassverk - div. utbedringer</t>
  </si>
  <si>
    <t>Aure vassverk - overføringsledn. Hjortåsen</t>
  </si>
  <si>
    <t>Oppgr. Driftsstyringssystem utestasjoner (vann)</t>
  </si>
  <si>
    <t>Aure vassverk - nytt UV-anlegg Aurdalen</t>
  </si>
  <si>
    <t>Nye filterbunner - Tennhaugen</t>
  </si>
  <si>
    <t>Diverse utstyr brannvern</t>
  </si>
  <si>
    <t>Driftsbil - avløp</t>
  </si>
  <si>
    <t>Kombibil - brannvern</t>
  </si>
  <si>
    <t>Totalstasjon - oppmåling</t>
  </si>
  <si>
    <t>Oppgradering Aure sentralbaneanlegg</t>
  </si>
  <si>
    <t>Rassikring - Fjellveien</t>
  </si>
  <si>
    <t>Regnsk.</t>
  </si>
  <si>
    <t>Investeringsregnskapet</t>
  </si>
  <si>
    <t>Investeringer i anleggsmidler</t>
  </si>
  <si>
    <t>Utlån, forskuttering og aksjer</t>
  </si>
  <si>
    <t>Avsetninger</t>
  </si>
  <si>
    <t>Avdrag på lån</t>
  </si>
  <si>
    <t>Dekning av tidligere års udekket</t>
  </si>
  <si>
    <t>Årets finansieringsbehov</t>
  </si>
  <si>
    <t>Finansiert slik:</t>
  </si>
  <si>
    <t>Bruk av lånemidler</t>
  </si>
  <si>
    <t>Inntekter fra salg av anleggsmidler</t>
  </si>
  <si>
    <t>Tilskudd til investeringer</t>
  </si>
  <si>
    <t>Mottatte avdrag på utlån og refusjoner</t>
  </si>
  <si>
    <t>Salg av aksjer</t>
  </si>
  <si>
    <t>Andre inntekter</t>
  </si>
  <si>
    <t>Sum ekstern finansiering</t>
  </si>
  <si>
    <t>Overført fra driftsregnskapet</t>
  </si>
  <si>
    <t>Bruk av tidligere års udisponerte</t>
  </si>
  <si>
    <t>Bruk av avsetninger</t>
  </si>
  <si>
    <t>Sum finansiering</t>
  </si>
  <si>
    <t>Udekket/udisponert</t>
  </si>
  <si>
    <t>Aure kommune - Budsjett 2018/ØKPL 2018-2021 - Budsjettskjema 2B</t>
  </si>
  <si>
    <t>Aure kommune - Budsjett 2018/ØKPL 2018-2021 - Budsjettskjema 2A</t>
  </si>
  <si>
    <t>Legekontor/jordmor/hjemmetj.  (Tustna sykehjem)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</si>
</sst>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/>
    <xf numFmtId="0" fontId="14" fillId="3" borderId="2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3" xfId="1" applyNumberFormat="1" applyFont="1" applyFill="1" applyBorder="1" applyAlignment="1">
      <alignment horizontal="right"/>
    </xf>
    <xf numFmtId="164" fontId="16" fillId="5" borderId="4" xfId="1" applyNumberFormat="1" applyFont="1" applyFill="1" applyBorder="1" applyAlignment="1"/>
    <xf numFmtId="0" fontId="15" fillId="5" borderId="5" xfId="0" applyFont="1" applyFill="1" applyBorder="1" applyAlignment="1">
      <alignment horizontal="center"/>
    </xf>
    <xf numFmtId="0" fontId="15" fillId="5" borderId="0" xfId="0" applyFont="1" applyFill="1" applyBorder="1"/>
    <xf numFmtId="164" fontId="15" fillId="5" borderId="2" xfId="1" applyNumberFormat="1" applyFont="1" applyFill="1" applyBorder="1" applyAlignment="1">
      <alignment horizontal="right"/>
    </xf>
    <xf numFmtId="164" fontId="16" fillId="5" borderId="2" xfId="1" applyNumberFormat="1" applyFont="1" applyFill="1" applyBorder="1" applyAlignment="1"/>
    <xf numFmtId="0" fontId="15" fillId="0" borderId="5" xfId="0" applyFont="1" applyBorder="1" applyAlignment="1">
      <alignment horizontal="center"/>
    </xf>
    <xf numFmtId="0" fontId="15" fillId="0" borderId="0" xfId="0" applyFont="1" applyBorder="1"/>
    <xf numFmtId="164" fontId="15" fillId="0" borderId="2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/>
    <xf numFmtId="164" fontId="15" fillId="0" borderId="2" xfId="1" applyNumberFormat="1" applyFont="1" applyBorder="1" applyAlignment="1">
      <alignment horizontal="right"/>
    </xf>
    <xf numFmtId="0" fontId="15" fillId="0" borderId="6" xfId="0" applyFont="1" applyBorder="1"/>
    <xf numFmtId="0" fontId="15" fillId="4" borderId="5" xfId="0" applyFont="1" applyFill="1" applyBorder="1" applyAlignment="1">
      <alignment horizontal="center"/>
    </xf>
    <xf numFmtId="0" fontId="15" fillId="4" borderId="0" xfId="0" applyFont="1" applyFill="1" applyBorder="1"/>
    <xf numFmtId="164" fontId="15" fillId="4" borderId="2" xfId="1" applyNumberFormat="1" applyFont="1" applyFill="1" applyBorder="1" applyAlignment="1">
      <alignment horizontal="right"/>
    </xf>
    <xf numFmtId="164" fontId="16" fillId="4" borderId="2" xfId="1" applyNumberFormat="1" applyFont="1" applyFill="1" applyBorder="1" applyAlignment="1"/>
    <xf numFmtId="0" fontId="15" fillId="4" borderId="6" xfId="0" applyFont="1" applyFill="1" applyBorder="1"/>
    <xf numFmtId="0" fontId="14" fillId="3" borderId="7" xfId="0" applyFont="1" applyFill="1" applyBorder="1" applyAlignment="1">
      <alignment horizontal="left"/>
    </xf>
    <xf numFmtId="0" fontId="14" fillId="3" borderId="8" xfId="0" applyFont="1" applyFill="1" applyBorder="1"/>
    <xf numFmtId="164" fontId="14" fillId="3" borderId="9" xfId="1" applyNumberFormat="1" applyFont="1" applyFill="1" applyBorder="1" applyAlignment="1">
      <alignment horizontal="right"/>
    </xf>
    <xf numFmtId="164" fontId="17" fillId="3" borderId="9" xfId="1" applyNumberFormat="1" applyFont="1" applyFill="1" applyBorder="1" applyAlignment="1"/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Border="1"/>
    <xf numFmtId="0" fontId="18" fillId="2" borderId="0" xfId="0" applyFont="1" applyFill="1"/>
    <xf numFmtId="0" fontId="19" fillId="2" borderId="0" xfId="0" applyFont="1" applyFill="1"/>
    <xf numFmtId="0" fontId="0" fillId="0" borderId="14" xfId="0" applyBorder="1"/>
    <xf numFmtId="0" fontId="2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0" fillId="0" borderId="2" xfId="0" applyFont="1" applyBorder="1"/>
    <xf numFmtId="164" fontId="7" fillId="0" borderId="2" xfId="1" applyNumberFormat="1" applyFont="1" applyFill="1" applyBorder="1" applyAlignment="1">
      <alignment horizontal="right"/>
    </xf>
    <xf numFmtId="0" fontId="5" fillId="6" borderId="9" xfId="0" applyFont="1" applyFill="1" applyBorder="1"/>
    <xf numFmtId="164" fontId="20" fillId="6" borderId="9" xfId="1" applyNumberFormat="1" applyFont="1" applyFill="1" applyBorder="1" applyAlignment="1">
      <alignment horizontal="right"/>
    </xf>
    <xf numFmtId="0" fontId="21" fillId="2" borderId="1" xfId="0" applyFont="1" applyFill="1" applyBorder="1"/>
    <xf numFmtId="0" fontId="5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right"/>
    </xf>
    <xf numFmtId="0" fontId="10" fillId="0" borderId="5" xfId="0" applyFont="1" applyBorder="1"/>
    <xf numFmtId="164" fontId="9" fillId="0" borderId="6" xfId="1" applyNumberFormat="1" applyFont="1" applyFill="1" applyBorder="1" applyAlignment="1">
      <alignment horizontal="right"/>
    </xf>
    <xf numFmtId="164" fontId="8" fillId="6" borderId="9" xfId="1" applyNumberFormat="1" applyFont="1" applyFill="1" applyBorder="1" applyAlignment="1">
      <alignment horizontal="right"/>
    </xf>
    <xf numFmtId="0" fontId="5" fillId="7" borderId="9" xfId="0" applyFont="1" applyFill="1" applyBorder="1"/>
    <xf numFmtId="164" fontId="20" fillId="7" borderId="9" xfId="1" applyNumberFormat="1" applyFont="1" applyFill="1" applyBorder="1" applyAlignment="1">
      <alignment horizontal="right"/>
    </xf>
    <xf numFmtId="0" fontId="21" fillId="3" borderId="1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164" fontId="0" fillId="0" borderId="0" xfId="0" applyNumberFormat="1"/>
    <xf numFmtId="0" fontId="15" fillId="0" borderId="6" xfId="0" applyFont="1" applyFill="1" applyBorder="1"/>
    <xf numFmtId="0" fontId="16" fillId="0" borderId="0" xfId="0" applyFont="1" applyFill="1" applyBorder="1"/>
    <xf numFmtId="0" fontId="14" fillId="3" borderId="10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Medium9"/>
  <colors>
    <mruColors>
      <color rgb="FFFF6600"/>
      <color rgb="FFFF33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27"/>
  <sheetViews>
    <sheetView tabSelected="1" workbookViewId="0">
      <selection activeCell="I28" sqref="I28"/>
    </sheetView>
  </sheetViews>
  <sheetFormatPr baseColWidth="10" defaultRowHeight="15" x14ac:dyDescent="0.25"/>
  <cols>
    <col min="1" max="1" width="33.42578125" customWidth="1"/>
    <col min="2" max="2" width="10" customWidth="1"/>
    <col min="3" max="4" width="10.140625" customWidth="1"/>
    <col min="5" max="7" width="9.7109375" customWidth="1"/>
  </cols>
  <sheetData>
    <row r="1" spans="1:7" ht="21" x14ac:dyDescent="0.35">
      <c r="A1" s="38" t="s">
        <v>121</v>
      </c>
      <c r="B1" s="39"/>
      <c r="C1" s="39"/>
      <c r="D1" s="39"/>
    </row>
    <row r="2" spans="1:7" x14ac:dyDescent="0.25">
      <c r="A2" s="3" t="s">
        <v>0</v>
      </c>
      <c r="B2" s="3"/>
      <c r="C2" s="3"/>
    </row>
    <row r="3" spans="1:7" ht="15.75" x14ac:dyDescent="0.25">
      <c r="A3" s="4"/>
      <c r="B3" s="58" t="s">
        <v>99</v>
      </c>
      <c r="C3" s="58" t="s">
        <v>82</v>
      </c>
      <c r="D3" s="66" t="s">
        <v>83</v>
      </c>
      <c r="E3" s="67"/>
      <c r="F3" s="67"/>
      <c r="G3" s="68"/>
    </row>
    <row r="4" spans="1:7" ht="16.5" thickBot="1" x14ac:dyDescent="0.3">
      <c r="A4" s="40"/>
      <c r="B4" s="59">
        <v>2016</v>
      </c>
      <c r="C4" s="59">
        <v>2017</v>
      </c>
      <c r="D4" s="59">
        <v>2018</v>
      </c>
      <c r="E4" s="59">
        <v>2019</v>
      </c>
      <c r="F4" s="59">
        <v>2020</v>
      </c>
      <c r="G4" s="59">
        <v>2021</v>
      </c>
    </row>
    <row r="5" spans="1:7" ht="18.75" x14ac:dyDescent="0.3">
      <c r="A5" s="41" t="s">
        <v>100</v>
      </c>
      <c r="B5" s="42"/>
      <c r="C5" s="42"/>
      <c r="D5" s="42"/>
      <c r="E5" s="42"/>
      <c r="F5" s="42"/>
      <c r="G5" s="42"/>
    </row>
    <row r="6" spans="1:7" x14ac:dyDescent="0.25">
      <c r="A6" s="43"/>
      <c r="B6" s="44"/>
      <c r="C6" s="44"/>
      <c r="D6" s="44"/>
      <c r="E6" s="44"/>
      <c r="F6" s="44"/>
      <c r="G6" s="44"/>
    </row>
    <row r="7" spans="1:7" x14ac:dyDescent="0.25">
      <c r="A7" s="45" t="s">
        <v>101</v>
      </c>
      <c r="B7" s="46">
        <v>21087</v>
      </c>
      <c r="C7" s="46">
        <v>56706</v>
      </c>
      <c r="D7" s="46">
        <v>95900</v>
      </c>
      <c r="E7" s="46">
        <v>26730</v>
      </c>
      <c r="F7" s="46">
        <v>4320</v>
      </c>
      <c r="G7" s="46">
        <v>120</v>
      </c>
    </row>
    <row r="8" spans="1:7" x14ac:dyDescent="0.25">
      <c r="A8" s="45" t="s">
        <v>102</v>
      </c>
      <c r="B8" s="46">
        <v>1263</v>
      </c>
      <c r="C8" s="46">
        <v>1188</v>
      </c>
      <c r="D8" s="46">
        <v>0</v>
      </c>
      <c r="E8" s="46">
        <v>0</v>
      </c>
      <c r="F8" s="46">
        <v>0</v>
      </c>
      <c r="G8" s="46">
        <v>0</v>
      </c>
    </row>
    <row r="9" spans="1:7" x14ac:dyDescent="0.25">
      <c r="A9" s="45" t="s">
        <v>103</v>
      </c>
      <c r="B9" s="46">
        <v>1704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45" t="s">
        <v>104</v>
      </c>
      <c r="B10" s="46">
        <v>525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ht="15.75" thickBot="1" x14ac:dyDescent="0.3">
      <c r="A11" s="45" t="s">
        <v>105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ht="15.75" thickBot="1" x14ac:dyDescent="0.3">
      <c r="A12" s="47" t="s">
        <v>106</v>
      </c>
      <c r="B12" s="48">
        <f>SUM(B7:B11)</f>
        <v>24579</v>
      </c>
      <c r="C12" s="48">
        <f>SUM(C7:C11)</f>
        <v>57894</v>
      </c>
      <c r="D12" s="48">
        <f>SUM(D7:D11)</f>
        <v>95900</v>
      </c>
      <c r="E12" s="48">
        <f>SUM(E7:E11)</f>
        <v>26730</v>
      </c>
      <c r="F12" s="48">
        <f t="shared" ref="F12:G12" si="0">SUM(F7:F11)</f>
        <v>4320</v>
      </c>
      <c r="G12" s="48">
        <f t="shared" si="0"/>
        <v>120</v>
      </c>
    </row>
    <row r="13" spans="1:7" ht="15.75" x14ac:dyDescent="0.25">
      <c r="A13" s="49" t="s">
        <v>107</v>
      </c>
      <c r="B13" s="50"/>
      <c r="C13" s="50"/>
      <c r="D13" s="50"/>
      <c r="E13" s="50"/>
      <c r="F13" s="50"/>
      <c r="G13" s="50"/>
    </row>
    <row r="14" spans="1:7" x14ac:dyDescent="0.25">
      <c r="A14" s="43"/>
      <c r="B14" s="51"/>
      <c r="C14" s="51"/>
      <c r="D14" s="51"/>
      <c r="E14" s="51"/>
      <c r="F14" s="51"/>
      <c r="G14" s="51"/>
    </row>
    <row r="15" spans="1:7" x14ac:dyDescent="0.25">
      <c r="A15" s="45" t="s">
        <v>108</v>
      </c>
      <c r="B15" s="52">
        <v>-13018</v>
      </c>
      <c r="C15" s="52">
        <v>-41523</v>
      </c>
      <c r="D15" s="52">
        <v>-80970</v>
      </c>
      <c r="E15" s="52">
        <v>-24230</v>
      </c>
      <c r="F15" s="52">
        <v>-4320</v>
      </c>
      <c r="G15" s="52">
        <v>-120</v>
      </c>
    </row>
    <row r="16" spans="1:7" x14ac:dyDescent="0.25">
      <c r="A16" s="53" t="s">
        <v>109</v>
      </c>
      <c r="B16" s="52">
        <v>-69</v>
      </c>
      <c r="C16" s="52">
        <v>0</v>
      </c>
      <c r="D16" s="52">
        <v>0</v>
      </c>
      <c r="E16" s="54">
        <v>0</v>
      </c>
      <c r="F16" s="54">
        <v>0</v>
      </c>
      <c r="G16" s="54">
        <v>0</v>
      </c>
    </row>
    <row r="17" spans="1:7" x14ac:dyDescent="0.25">
      <c r="A17" s="53" t="s">
        <v>110</v>
      </c>
      <c r="B17" s="52">
        <v>-8265</v>
      </c>
      <c r="C17" s="52">
        <v>-5183</v>
      </c>
      <c r="D17" s="52">
        <v>-8560</v>
      </c>
      <c r="E17" s="54">
        <v>-2500</v>
      </c>
      <c r="F17" s="54"/>
      <c r="G17" s="54"/>
    </row>
    <row r="18" spans="1:7" x14ac:dyDescent="0.25">
      <c r="A18" s="53" t="s">
        <v>111</v>
      </c>
      <c r="B18" s="52">
        <v>-2154</v>
      </c>
      <c r="C18" s="52">
        <v>0</v>
      </c>
      <c r="D18" s="52">
        <v>0</v>
      </c>
      <c r="E18" s="54">
        <v>0</v>
      </c>
      <c r="F18" s="54">
        <v>0</v>
      </c>
      <c r="G18" s="54">
        <v>0</v>
      </c>
    </row>
    <row r="19" spans="1:7" x14ac:dyDescent="0.25">
      <c r="A19" s="53" t="s">
        <v>112</v>
      </c>
      <c r="B19" s="52">
        <v>-144</v>
      </c>
      <c r="C19" s="52">
        <v>0</v>
      </c>
      <c r="D19" s="52">
        <v>0</v>
      </c>
      <c r="E19" s="54">
        <v>0</v>
      </c>
      <c r="F19" s="54"/>
      <c r="G19" s="54"/>
    </row>
    <row r="20" spans="1:7" ht="15.75" thickBot="1" x14ac:dyDescent="0.3">
      <c r="A20" s="45" t="s">
        <v>113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ht="15.75" thickBot="1" x14ac:dyDescent="0.3">
      <c r="A21" s="47" t="s">
        <v>114</v>
      </c>
      <c r="B21" s="55">
        <f>SUM(B15:B20)</f>
        <v>-23650</v>
      </c>
      <c r="C21" s="55">
        <f>SUM(C15:C20)</f>
        <v>-46706</v>
      </c>
      <c r="D21" s="55">
        <f>SUM(D15:D20)</f>
        <v>-89530</v>
      </c>
      <c r="E21" s="55">
        <f>SUM(E15:E20)</f>
        <v>-26730</v>
      </c>
      <c r="F21" s="55">
        <f t="shared" ref="F21:G21" si="1">SUM(F15:F20)</f>
        <v>-4320</v>
      </c>
      <c r="G21" s="55">
        <f t="shared" si="1"/>
        <v>-120</v>
      </c>
    </row>
    <row r="22" spans="1:7" x14ac:dyDescent="0.25">
      <c r="A22" s="43"/>
      <c r="B22" s="51"/>
      <c r="C22" s="51"/>
      <c r="D22" s="51"/>
      <c r="E22" s="51"/>
      <c r="F22" s="51"/>
      <c r="G22" s="51"/>
    </row>
    <row r="23" spans="1:7" x14ac:dyDescent="0.25">
      <c r="A23" s="45" t="s">
        <v>115</v>
      </c>
      <c r="B23" s="52">
        <v>-929</v>
      </c>
      <c r="C23" s="52">
        <v>-1188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45" t="s">
        <v>116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ht="15.75" thickBot="1" x14ac:dyDescent="0.3">
      <c r="A25" s="45" t="s">
        <v>117</v>
      </c>
      <c r="B25" s="52">
        <v>0</v>
      </c>
      <c r="C25" s="52">
        <v>-10000</v>
      </c>
      <c r="D25" s="52">
        <v>-6370</v>
      </c>
      <c r="E25" s="52">
        <v>0</v>
      </c>
      <c r="F25" s="52">
        <v>0</v>
      </c>
      <c r="G25" s="52">
        <v>0</v>
      </c>
    </row>
    <row r="26" spans="1:7" ht="15.75" thickBot="1" x14ac:dyDescent="0.3">
      <c r="A26" s="47" t="s">
        <v>118</v>
      </c>
      <c r="B26" s="55">
        <f>SUM(B21:B25)</f>
        <v>-24579</v>
      </c>
      <c r="C26" s="55">
        <f>SUM(C21:C25)</f>
        <v>-57894</v>
      </c>
      <c r="D26" s="55">
        <f>SUM(D21:D25)</f>
        <v>-95900</v>
      </c>
      <c r="E26" s="55">
        <f>SUM(E21:E25)</f>
        <v>-26730</v>
      </c>
      <c r="F26" s="55">
        <f t="shared" ref="F26:G26" si="2">SUM(F21:F25)</f>
        <v>-4320</v>
      </c>
      <c r="G26" s="55">
        <f t="shared" si="2"/>
        <v>-120</v>
      </c>
    </row>
    <row r="27" spans="1:7" ht="15.75" thickBot="1" x14ac:dyDescent="0.3">
      <c r="A27" s="56" t="s">
        <v>119</v>
      </c>
      <c r="B27" s="57">
        <f>B12+B26</f>
        <v>0</v>
      </c>
      <c r="C27" s="57">
        <f>C12+C26</f>
        <v>0</v>
      </c>
      <c r="D27" s="57">
        <f>D12+D26</f>
        <v>0</v>
      </c>
      <c r="E27" s="57">
        <f>E12+E26</f>
        <v>0</v>
      </c>
      <c r="F27" s="57">
        <f t="shared" ref="F27:G27" si="3">F12+F26</f>
        <v>0</v>
      </c>
      <c r="G27" s="57">
        <f t="shared" si="3"/>
        <v>0</v>
      </c>
    </row>
  </sheetData>
  <mergeCells count="1">
    <mergeCell ref="D3:G3"/>
  </mergeCells>
  <pageMargins left="0.7" right="0.7" top="0.75" bottom="0.75" header="0.3" footer="0.3"/>
  <pageSetup paperSize="9" scale="9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L66"/>
  <sheetViews>
    <sheetView topLeftCell="A40" zoomScale="120" zoomScaleNormal="120" workbookViewId="0">
      <selection activeCell="H72" sqref="H72"/>
    </sheetView>
  </sheetViews>
  <sheetFormatPr baseColWidth="10" defaultColWidth="9.140625" defaultRowHeight="15" x14ac:dyDescent="0.25"/>
  <cols>
    <col min="1" max="1" width="7.42578125" customWidth="1"/>
    <col min="2" max="2" width="46" customWidth="1"/>
    <col min="3" max="8" width="7.28515625" customWidth="1"/>
    <col min="9" max="9" width="1.5703125" customWidth="1"/>
  </cols>
  <sheetData>
    <row r="1" spans="1:8" ht="18.75" x14ac:dyDescent="0.3">
      <c r="A1" s="1" t="s">
        <v>120</v>
      </c>
      <c r="B1" s="2"/>
      <c r="C1" s="2"/>
      <c r="D1" s="2"/>
    </row>
    <row r="2" spans="1:8" x14ac:dyDescent="0.25">
      <c r="A2" s="5" t="s">
        <v>0</v>
      </c>
      <c r="B2" s="6"/>
      <c r="C2" s="6"/>
      <c r="D2" s="7"/>
      <c r="E2" s="7"/>
      <c r="F2" s="7"/>
      <c r="G2" s="7"/>
      <c r="H2" s="7"/>
    </row>
    <row r="3" spans="1:8" x14ac:dyDescent="0.25">
      <c r="A3" s="8"/>
      <c r="B3" s="9"/>
      <c r="C3" s="10" t="s">
        <v>99</v>
      </c>
      <c r="D3" s="10" t="s">
        <v>82</v>
      </c>
      <c r="E3" s="63" t="s">
        <v>83</v>
      </c>
      <c r="F3" s="64"/>
      <c r="G3" s="64"/>
      <c r="H3" s="65"/>
    </row>
    <row r="4" spans="1:8" ht="15.75" thickBot="1" x14ac:dyDescent="0.3">
      <c r="A4" s="10" t="s">
        <v>1</v>
      </c>
      <c r="B4" s="11" t="s">
        <v>2</v>
      </c>
      <c r="C4" s="12">
        <v>2016</v>
      </c>
      <c r="D4" s="12">
        <v>2017</v>
      </c>
      <c r="E4" s="12">
        <v>2018</v>
      </c>
      <c r="F4" s="12">
        <v>2019</v>
      </c>
      <c r="G4" s="12">
        <v>2020</v>
      </c>
      <c r="H4" s="12">
        <v>2021</v>
      </c>
    </row>
    <row r="5" spans="1:8" x14ac:dyDescent="0.25">
      <c r="A5" s="13" t="s">
        <v>3</v>
      </c>
      <c r="B5" s="14" t="s">
        <v>4</v>
      </c>
      <c r="C5" s="15">
        <v>679</v>
      </c>
      <c r="D5" s="15">
        <v>100</v>
      </c>
      <c r="E5" s="15">
        <v>195</v>
      </c>
      <c r="F5" s="16">
        <v>0</v>
      </c>
      <c r="G5" s="16">
        <v>0</v>
      </c>
      <c r="H5" s="16">
        <v>0</v>
      </c>
    </row>
    <row r="6" spans="1:8" x14ac:dyDescent="0.25">
      <c r="A6" s="17" t="s">
        <v>5</v>
      </c>
      <c r="B6" s="18" t="s">
        <v>6</v>
      </c>
      <c r="C6" s="19">
        <v>183</v>
      </c>
      <c r="D6" s="19">
        <v>307</v>
      </c>
      <c r="E6" s="19">
        <v>410</v>
      </c>
      <c r="F6" s="20">
        <v>230</v>
      </c>
      <c r="G6" s="20">
        <v>320</v>
      </c>
      <c r="H6" s="20">
        <v>120</v>
      </c>
    </row>
    <row r="7" spans="1:8" x14ac:dyDescent="0.25">
      <c r="A7" s="17" t="s">
        <v>7</v>
      </c>
      <c r="B7" s="18" t="s">
        <v>8</v>
      </c>
      <c r="C7" s="19">
        <v>0</v>
      </c>
      <c r="D7" s="19">
        <v>500</v>
      </c>
      <c r="E7" s="19">
        <v>0</v>
      </c>
      <c r="F7" s="20">
        <v>0</v>
      </c>
      <c r="G7" s="20">
        <v>0</v>
      </c>
      <c r="H7" s="20">
        <v>0</v>
      </c>
    </row>
    <row r="8" spans="1:8" x14ac:dyDescent="0.25">
      <c r="A8" s="21" t="s">
        <v>27</v>
      </c>
      <c r="B8" s="22" t="s">
        <v>9</v>
      </c>
      <c r="C8" s="23">
        <v>0</v>
      </c>
      <c r="D8" s="23">
        <v>10000</v>
      </c>
      <c r="E8" s="23">
        <v>4000</v>
      </c>
      <c r="F8" s="24">
        <v>0</v>
      </c>
      <c r="G8" s="24">
        <v>0</v>
      </c>
      <c r="H8" s="24">
        <v>0</v>
      </c>
    </row>
    <row r="9" spans="1:8" x14ac:dyDescent="0.25">
      <c r="A9" s="21" t="s">
        <v>28</v>
      </c>
      <c r="B9" s="22" t="s">
        <v>29</v>
      </c>
      <c r="C9" s="25">
        <v>0</v>
      </c>
      <c r="D9" s="25">
        <v>100</v>
      </c>
      <c r="E9" s="25">
        <v>0</v>
      </c>
      <c r="F9" s="24">
        <v>0</v>
      </c>
      <c r="G9" s="24">
        <v>0</v>
      </c>
      <c r="H9" s="24">
        <v>0</v>
      </c>
    </row>
    <row r="10" spans="1:8" x14ac:dyDescent="0.25">
      <c r="A10" s="21" t="s">
        <v>30</v>
      </c>
      <c r="B10" s="22" t="s">
        <v>31</v>
      </c>
      <c r="C10" s="25">
        <v>0</v>
      </c>
      <c r="D10" s="25">
        <v>500</v>
      </c>
      <c r="E10" s="25">
        <v>0</v>
      </c>
      <c r="F10" s="24">
        <v>0</v>
      </c>
      <c r="G10" s="24">
        <v>0</v>
      </c>
      <c r="H10" s="24">
        <v>0</v>
      </c>
    </row>
    <row r="11" spans="1:8" x14ac:dyDescent="0.25">
      <c r="A11" s="21" t="s">
        <v>10</v>
      </c>
      <c r="B11" s="22" t="s">
        <v>11</v>
      </c>
      <c r="C11" s="23">
        <v>0</v>
      </c>
      <c r="D11" s="23">
        <v>7700</v>
      </c>
      <c r="E11" s="23">
        <v>4300</v>
      </c>
      <c r="F11" s="24">
        <v>0</v>
      </c>
      <c r="G11" s="24">
        <v>0</v>
      </c>
      <c r="H11" s="24">
        <v>0</v>
      </c>
    </row>
    <row r="12" spans="1:8" x14ac:dyDescent="0.25">
      <c r="A12" s="21">
        <v>21801</v>
      </c>
      <c r="B12" s="22" t="s">
        <v>69</v>
      </c>
      <c r="C12" s="23">
        <v>0</v>
      </c>
      <c r="D12" s="23">
        <v>0</v>
      </c>
      <c r="E12" s="23">
        <v>1000</v>
      </c>
      <c r="F12" s="24">
        <v>0</v>
      </c>
      <c r="G12" s="24">
        <v>0</v>
      </c>
      <c r="H12" s="24">
        <v>0</v>
      </c>
    </row>
    <row r="13" spans="1:8" x14ac:dyDescent="0.25">
      <c r="A13" s="21" t="s">
        <v>12</v>
      </c>
      <c r="B13" s="22" t="s">
        <v>13</v>
      </c>
      <c r="C13" s="25">
        <v>8487</v>
      </c>
      <c r="D13" s="25">
        <v>0</v>
      </c>
      <c r="E13" s="23">
        <v>0</v>
      </c>
      <c r="F13" s="24">
        <v>0</v>
      </c>
      <c r="G13" s="24">
        <v>0</v>
      </c>
      <c r="H13" s="24">
        <v>0</v>
      </c>
    </row>
    <row r="14" spans="1:8" x14ac:dyDescent="0.25">
      <c r="A14" s="21" t="s">
        <v>14</v>
      </c>
      <c r="B14" s="22" t="s">
        <v>15</v>
      </c>
      <c r="C14" s="23">
        <v>2806</v>
      </c>
      <c r="D14" s="23">
        <v>2523</v>
      </c>
      <c r="E14" s="23">
        <v>0</v>
      </c>
      <c r="F14" s="24">
        <v>0</v>
      </c>
      <c r="G14" s="24">
        <v>0</v>
      </c>
      <c r="H14" s="24">
        <v>0</v>
      </c>
    </row>
    <row r="15" spans="1:8" x14ac:dyDescent="0.25">
      <c r="A15" s="21">
        <v>31601</v>
      </c>
      <c r="B15" s="22" t="s">
        <v>86</v>
      </c>
      <c r="C15" s="23">
        <v>167</v>
      </c>
      <c r="D15" s="23">
        <v>0</v>
      </c>
      <c r="E15" s="23">
        <v>0</v>
      </c>
      <c r="F15" s="24">
        <v>0</v>
      </c>
      <c r="G15" s="24">
        <v>0</v>
      </c>
      <c r="H15" s="24">
        <v>0</v>
      </c>
    </row>
    <row r="16" spans="1:8" x14ac:dyDescent="0.25">
      <c r="A16" s="21">
        <v>31801</v>
      </c>
      <c r="B16" s="37" t="s">
        <v>122</v>
      </c>
      <c r="C16" s="23">
        <v>0</v>
      </c>
      <c r="D16" s="23">
        <v>0</v>
      </c>
      <c r="E16" s="23">
        <v>6000</v>
      </c>
      <c r="F16" s="24">
        <v>0</v>
      </c>
      <c r="G16" s="24">
        <v>0</v>
      </c>
      <c r="H16" s="24">
        <v>0</v>
      </c>
    </row>
    <row r="17" spans="1:12" x14ac:dyDescent="0.25">
      <c r="A17" s="36">
        <v>31802</v>
      </c>
      <c r="B17" s="22" t="s">
        <v>81</v>
      </c>
      <c r="C17" s="23">
        <v>0</v>
      </c>
      <c r="D17" s="23">
        <v>0</v>
      </c>
      <c r="E17" s="23">
        <v>3600</v>
      </c>
      <c r="F17" s="24">
        <v>0</v>
      </c>
      <c r="G17" s="24">
        <v>0</v>
      </c>
      <c r="H17" s="24">
        <v>0</v>
      </c>
    </row>
    <row r="18" spans="1:12" x14ac:dyDescent="0.25">
      <c r="A18" s="21" t="s">
        <v>32</v>
      </c>
      <c r="B18" s="22" t="s">
        <v>33</v>
      </c>
      <c r="C18" s="25">
        <v>395</v>
      </c>
      <c r="D18" s="25">
        <v>0</v>
      </c>
      <c r="E18" s="23">
        <v>0</v>
      </c>
      <c r="F18" s="24">
        <v>0</v>
      </c>
      <c r="G18" s="24">
        <v>0</v>
      </c>
      <c r="H18" s="24">
        <v>0</v>
      </c>
    </row>
    <row r="19" spans="1:12" x14ac:dyDescent="0.25">
      <c r="A19" s="21">
        <v>41502</v>
      </c>
      <c r="B19" s="22" t="s">
        <v>87</v>
      </c>
      <c r="C19" s="25">
        <v>179</v>
      </c>
      <c r="D19" s="25">
        <v>0</v>
      </c>
      <c r="E19" s="23">
        <v>0</v>
      </c>
      <c r="F19" s="24"/>
      <c r="G19" s="24">
        <v>0</v>
      </c>
      <c r="H19" s="24">
        <v>0</v>
      </c>
    </row>
    <row r="20" spans="1:12" x14ac:dyDescent="0.25">
      <c r="A20" s="21" t="s">
        <v>34</v>
      </c>
      <c r="B20" s="26" t="s">
        <v>35</v>
      </c>
      <c r="C20" s="23">
        <v>0</v>
      </c>
      <c r="D20" s="23">
        <v>0</v>
      </c>
      <c r="E20" s="23">
        <v>900</v>
      </c>
      <c r="F20" s="24">
        <v>0</v>
      </c>
      <c r="G20" s="24">
        <v>0</v>
      </c>
      <c r="H20" s="24">
        <v>0</v>
      </c>
    </row>
    <row r="21" spans="1:12" x14ac:dyDescent="0.25">
      <c r="A21" s="21" t="s">
        <v>36</v>
      </c>
      <c r="B21" s="26" t="s">
        <v>37</v>
      </c>
      <c r="C21" s="23">
        <v>0</v>
      </c>
      <c r="D21" s="23">
        <v>8500</v>
      </c>
      <c r="E21" s="23">
        <v>0</v>
      </c>
      <c r="F21" s="24">
        <v>0</v>
      </c>
      <c r="G21" s="24">
        <v>0</v>
      </c>
      <c r="H21" s="24">
        <v>0</v>
      </c>
    </row>
    <row r="22" spans="1:12" x14ac:dyDescent="0.25">
      <c r="A22" s="21" t="s">
        <v>38</v>
      </c>
      <c r="B22" s="26" t="s">
        <v>39</v>
      </c>
      <c r="C22" s="25">
        <v>0</v>
      </c>
      <c r="D22" s="25">
        <v>100</v>
      </c>
      <c r="E22" s="25">
        <v>0</v>
      </c>
      <c r="F22" s="24">
        <v>0</v>
      </c>
      <c r="G22" s="24">
        <v>0</v>
      </c>
      <c r="H22" s="24">
        <v>0</v>
      </c>
    </row>
    <row r="23" spans="1:12" x14ac:dyDescent="0.25">
      <c r="A23" s="21" t="s">
        <v>40</v>
      </c>
      <c r="B23" s="22" t="s">
        <v>41</v>
      </c>
      <c r="C23" s="25">
        <v>0</v>
      </c>
      <c r="D23" s="25">
        <v>10000</v>
      </c>
      <c r="E23" s="25">
        <v>5000</v>
      </c>
      <c r="F23" s="24">
        <v>0</v>
      </c>
      <c r="G23" s="24">
        <v>0</v>
      </c>
      <c r="H23" s="24">
        <v>0</v>
      </c>
    </row>
    <row r="24" spans="1:12" x14ac:dyDescent="0.25">
      <c r="A24" s="21">
        <v>41801</v>
      </c>
      <c r="B24" s="22" t="s">
        <v>84</v>
      </c>
      <c r="C24" s="23">
        <v>0</v>
      </c>
      <c r="D24" s="23">
        <v>0</v>
      </c>
      <c r="E24" s="23">
        <v>1600</v>
      </c>
      <c r="F24" s="24">
        <v>0</v>
      </c>
      <c r="G24" s="24">
        <v>0</v>
      </c>
      <c r="H24" s="24">
        <v>0</v>
      </c>
    </row>
    <row r="25" spans="1:12" x14ac:dyDescent="0.25">
      <c r="A25" s="36">
        <v>41803</v>
      </c>
      <c r="B25" s="62" t="s">
        <v>68</v>
      </c>
      <c r="C25" s="23">
        <v>0</v>
      </c>
      <c r="D25" s="23">
        <v>0</v>
      </c>
      <c r="E25" s="23">
        <v>0</v>
      </c>
      <c r="F25" s="24">
        <v>3000</v>
      </c>
      <c r="G25" s="24">
        <v>0</v>
      </c>
      <c r="H25" s="24">
        <v>0</v>
      </c>
      <c r="J25" s="60"/>
      <c r="K25" s="60"/>
      <c r="L25" s="60"/>
    </row>
    <row r="26" spans="1:12" x14ac:dyDescent="0.25">
      <c r="A26" s="27">
        <v>60701</v>
      </c>
      <c r="B26" s="28" t="s">
        <v>88</v>
      </c>
      <c r="C26" s="29">
        <v>108</v>
      </c>
      <c r="D26" s="29">
        <v>0</v>
      </c>
      <c r="E26" s="29">
        <v>0</v>
      </c>
      <c r="F26" s="30">
        <v>0</v>
      </c>
      <c r="G26" s="30">
        <v>0</v>
      </c>
      <c r="H26" s="30">
        <v>0</v>
      </c>
      <c r="J26" s="60"/>
      <c r="K26" s="60"/>
      <c r="L26" s="60"/>
    </row>
    <row r="27" spans="1:12" x14ac:dyDescent="0.25">
      <c r="A27" s="27">
        <v>60903</v>
      </c>
      <c r="B27" s="28" t="s">
        <v>89</v>
      </c>
      <c r="C27" s="29">
        <v>223</v>
      </c>
      <c r="D27" s="29">
        <v>0</v>
      </c>
      <c r="E27" s="29">
        <v>0</v>
      </c>
      <c r="F27" s="30">
        <v>0</v>
      </c>
      <c r="G27" s="30">
        <v>0</v>
      </c>
      <c r="H27" s="30">
        <v>0</v>
      </c>
      <c r="J27" s="60"/>
      <c r="K27" s="60"/>
      <c r="L27" s="60"/>
    </row>
    <row r="28" spans="1:12" x14ac:dyDescent="0.25">
      <c r="A28" s="27" t="s">
        <v>16</v>
      </c>
      <c r="B28" s="28" t="s">
        <v>76</v>
      </c>
      <c r="C28" s="29">
        <v>3084</v>
      </c>
      <c r="D28" s="29">
        <v>0</v>
      </c>
      <c r="E28" s="29">
        <v>0</v>
      </c>
      <c r="F28" s="30">
        <v>0</v>
      </c>
      <c r="G28" s="30">
        <v>0</v>
      </c>
      <c r="H28" s="30">
        <v>0</v>
      </c>
      <c r="J28" s="60"/>
      <c r="K28" s="60"/>
      <c r="L28" s="60"/>
    </row>
    <row r="29" spans="1:12" x14ac:dyDescent="0.25">
      <c r="A29" s="27" t="s">
        <v>17</v>
      </c>
      <c r="B29" s="28" t="s">
        <v>18</v>
      </c>
      <c r="C29" s="29">
        <v>0</v>
      </c>
      <c r="D29" s="29">
        <v>100</v>
      </c>
      <c r="E29" s="29">
        <v>1800</v>
      </c>
      <c r="F29" s="30">
        <v>0</v>
      </c>
      <c r="G29" s="30">
        <v>0</v>
      </c>
      <c r="H29" s="30">
        <v>0</v>
      </c>
    </row>
    <row r="30" spans="1:12" x14ac:dyDescent="0.25">
      <c r="A30" s="27" t="s">
        <v>19</v>
      </c>
      <c r="B30" s="28" t="s">
        <v>20</v>
      </c>
      <c r="C30" s="29">
        <v>0</v>
      </c>
      <c r="D30" s="29">
        <v>0</v>
      </c>
      <c r="E30" s="29">
        <v>1000</v>
      </c>
      <c r="F30" s="30">
        <v>0</v>
      </c>
      <c r="G30" s="30">
        <v>0</v>
      </c>
      <c r="H30" s="30">
        <v>0</v>
      </c>
    </row>
    <row r="31" spans="1:12" x14ac:dyDescent="0.25">
      <c r="A31" s="27">
        <v>61302</v>
      </c>
      <c r="B31" s="28" t="s">
        <v>66</v>
      </c>
      <c r="C31" s="29">
        <v>0</v>
      </c>
      <c r="D31" s="29">
        <v>0</v>
      </c>
      <c r="E31" s="29">
        <v>500</v>
      </c>
      <c r="F31" s="30">
        <v>0</v>
      </c>
      <c r="G31" s="30">
        <v>0</v>
      </c>
      <c r="H31" s="30">
        <v>0</v>
      </c>
    </row>
    <row r="32" spans="1:12" x14ac:dyDescent="0.25">
      <c r="A32" s="27" t="s">
        <v>42</v>
      </c>
      <c r="B32" s="28" t="s">
        <v>75</v>
      </c>
      <c r="C32" s="29">
        <v>133</v>
      </c>
      <c r="D32" s="29">
        <v>100</v>
      </c>
      <c r="E32" s="29">
        <v>7900</v>
      </c>
      <c r="F32" s="30">
        <v>4000</v>
      </c>
      <c r="G32" s="30">
        <v>4000</v>
      </c>
      <c r="H32" s="30">
        <v>0</v>
      </c>
    </row>
    <row r="33" spans="1:8" x14ac:dyDescent="0.25">
      <c r="A33" s="27">
        <v>61502</v>
      </c>
      <c r="B33" s="28" t="s">
        <v>90</v>
      </c>
      <c r="C33" s="29">
        <v>70</v>
      </c>
      <c r="D33" s="29">
        <v>0</v>
      </c>
      <c r="E33" s="29">
        <v>0</v>
      </c>
      <c r="F33" s="30">
        <v>0</v>
      </c>
      <c r="G33" s="30">
        <v>0</v>
      </c>
      <c r="H33" s="30">
        <v>0</v>
      </c>
    </row>
    <row r="34" spans="1:8" x14ac:dyDescent="0.25">
      <c r="A34" s="27" t="s">
        <v>43</v>
      </c>
      <c r="B34" s="28" t="s">
        <v>77</v>
      </c>
      <c r="C34" s="29">
        <v>0</v>
      </c>
      <c r="D34" s="29">
        <v>0</v>
      </c>
      <c r="E34" s="29">
        <v>100</v>
      </c>
      <c r="F34" s="30">
        <v>0</v>
      </c>
      <c r="G34" s="30">
        <v>0</v>
      </c>
      <c r="H34" s="30">
        <v>0</v>
      </c>
    </row>
    <row r="35" spans="1:8" x14ac:dyDescent="0.25">
      <c r="A35" s="27" t="s">
        <v>21</v>
      </c>
      <c r="B35" s="28" t="s">
        <v>22</v>
      </c>
      <c r="C35" s="29">
        <v>73</v>
      </c>
      <c r="D35" s="29">
        <v>0</v>
      </c>
      <c r="E35" s="29">
        <v>300</v>
      </c>
      <c r="F35" s="30">
        <v>0</v>
      </c>
      <c r="G35" s="30">
        <v>0</v>
      </c>
      <c r="H35" s="30">
        <v>0</v>
      </c>
    </row>
    <row r="36" spans="1:8" x14ac:dyDescent="0.25">
      <c r="A36" s="27">
        <v>61506</v>
      </c>
      <c r="B36" s="28" t="s">
        <v>91</v>
      </c>
      <c r="C36" s="29">
        <v>740</v>
      </c>
      <c r="D36" s="29">
        <v>0</v>
      </c>
      <c r="E36" s="29">
        <v>0</v>
      </c>
      <c r="F36" s="30">
        <v>0</v>
      </c>
      <c r="G36" s="30">
        <v>0</v>
      </c>
      <c r="H36" s="30">
        <v>0</v>
      </c>
    </row>
    <row r="37" spans="1:8" x14ac:dyDescent="0.25">
      <c r="A37" s="27">
        <v>61601</v>
      </c>
      <c r="B37" s="28" t="s">
        <v>92</v>
      </c>
      <c r="C37" s="29">
        <v>1156</v>
      </c>
      <c r="D37" s="29">
        <v>0</v>
      </c>
      <c r="E37" s="29">
        <v>0</v>
      </c>
      <c r="F37" s="30">
        <v>0</v>
      </c>
      <c r="G37" s="30">
        <v>0</v>
      </c>
      <c r="H37" s="30">
        <v>0</v>
      </c>
    </row>
    <row r="38" spans="1:8" x14ac:dyDescent="0.25">
      <c r="A38" s="27">
        <v>61602</v>
      </c>
      <c r="B38" s="28" t="s">
        <v>93</v>
      </c>
      <c r="C38" s="29">
        <v>109</v>
      </c>
      <c r="D38" s="29">
        <v>0</v>
      </c>
      <c r="E38" s="29">
        <v>0</v>
      </c>
      <c r="F38" s="30">
        <v>0</v>
      </c>
      <c r="G38" s="30">
        <v>0</v>
      </c>
      <c r="H38" s="30">
        <v>0</v>
      </c>
    </row>
    <row r="39" spans="1:8" x14ac:dyDescent="0.25">
      <c r="A39" s="27" t="s">
        <v>44</v>
      </c>
      <c r="B39" s="28" t="s">
        <v>23</v>
      </c>
      <c r="C39" s="29">
        <v>0</v>
      </c>
      <c r="D39" s="29">
        <v>7000</v>
      </c>
      <c r="E39" s="29">
        <v>7000</v>
      </c>
      <c r="F39" s="30">
        <v>0</v>
      </c>
      <c r="G39" s="30">
        <v>0</v>
      </c>
      <c r="H39" s="30">
        <v>0</v>
      </c>
    </row>
    <row r="40" spans="1:8" x14ac:dyDescent="0.25">
      <c r="A40" s="27" t="s">
        <v>45</v>
      </c>
      <c r="B40" s="31" t="s">
        <v>46</v>
      </c>
      <c r="C40" s="29">
        <v>902</v>
      </c>
      <c r="D40" s="29">
        <v>845</v>
      </c>
      <c r="E40" s="29">
        <v>0</v>
      </c>
      <c r="F40" s="30">
        <v>0</v>
      </c>
      <c r="G40" s="30">
        <v>0</v>
      </c>
      <c r="H40" s="30">
        <v>0</v>
      </c>
    </row>
    <row r="41" spans="1:8" x14ac:dyDescent="0.25">
      <c r="A41" s="27">
        <v>61605</v>
      </c>
      <c r="B41" s="28" t="s">
        <v>64</v>
      </c>
      <c r="C41" s="29">
        <v>0</v>
      </c>
      <c r="D41" s="29">
        <v>0</v>
      </c>
      <c r="E41" s="29">
        <v>8500</v>
      </c>
      <c r="F41" s="30">
        <v>0</v>
      </c>
      <c r="G41" s="30">
        <v>0</v>
      </c>
      <c r="H41" s="30">
        <v>0</v>
      </c>
    </row>
    <row r="42" spans="1:8" x14ac:dyDescent="0.25">
      <c r="A42" s="27" t="s">
        <v>47</v>
      </c>
      <c r="B42" s="28" t="s">
        <v>78</v>
      </c>
      <c r="C42" s="29">
        <v>0</v>
      </c>
      <c r="D42" s="29">
        <v>0</v>
      </c>
      <c r="E42" s="29">
        <v>125</v>
      </c>
      <c r="F42" s="30">
        <v>0</v>
      </c>
      <c r="G42" s="30">
        <v>0</v>
      </c>
      <c r="H42" s="30">
        <v>0</v>
      </c>
    </row>
    <row r="43" spans="1:8" x14ac:dyDescent="0.25">
      <c r="A43" s="27" t="s">
        <v>48</v>
      </c>
      <c r="B43" s="28" t="s">
        <v>79</v>
      </c>
      <c r="C43" s="29">
        <v>0</v>
      </c>
      <c r="D43" s="29">
        <v>750</v>
      </c>
      <c r="E43" s="29">
        <v>0</v>
      </c>
      <c r="F43" s="30">
        <v>0</v>
      </c>
      <c r="G43" s="30">
        <v>0</v>
      </c>
      <c r="H43" s="30">
        <v>0</v>
      </c>
    </row>
    <row r="44" spans="1:8" x14ac:dyDescent="0.25">
      <c r="A44" s="27">
        <v>61608</v>
      </c>
      <c r="B44" s="28" t="s">
        <v>94</v>
      </c>
      <c r="C44" s="29">
        <v>227</v>
      </c>
      <c r="D44" s="29">
        <v>0</v>
      </c>
      <c r="E44" s="29">
        <v>0</v>
      </c>
      <c r="F44" s="30">
        <v>0</v>
      </c>
      <c r="G44" s="30">
        <v>0</v>
      </c>
      <c r="H44" s="30">
        <v>0</v>
      </c>
    </row>
    <row r="45" spans="1:8" x14ac:dyDescent="0.25">
      <c r="A45" s="36">
        <v>61609</v>
      </c>
      <c r="B45" s="37" t="s">
        <v>95</v>
      </c>
      <c r="C45" s="23">
        <v>108</v>
      </c>
      <c r="D45" s="23">
        <v>0</v>
      </c>
      <c r="E45" s="23">
        <v>0</v>
      </c>
      <c r="F45" s="24">
        <v>0</v>
      </c>
      <c r="G45" s="24">
        <v>0</v>
      </c>
      <c r="H45" s="24">
        <v>0</v>
      </c>
    </row>
    <row r="46" spans="1:8" x14ac:dyDescent="0.25">
      <c r="A46" s="36">
        <v>61610</v>
      </c>
      <c r="B46" s="61" t="s">
        <v>96</v>
      </c>
      <c r="C46" s="23">
        <v>365</v>
      </c>
      <c r="D46" s="23">
        <v>0</v>
      </c>
      <c r="E46" s="23">
        <v>0</v>
      </c>
      <c r="F46" s="24">
        <v>0</v>
      </c>
      <c r="G46" s="24">
        <v>0</v>
      </c>
      <c r="H46" s="24">
        <v>0</v>
      </c>
    </row>
    <row r="47" spans="1:8" x14ac:dyDescent="0.25">
      <c r="A47" s="27">
        <v>61612</v>
      </c>
      <c r="B47" s="31" t="s">
        <v>65</v>
      </c>
      <c r="C47" s="29">
        <v>165</v>
      </c>
      <c r="D47" s="29">
        <v>0</v>
      </c>
      <c r="E47" s="29">
        <v>0</v>
      </c>
      <c r="F47" s="30">
        <v>500</v>
      </c>
      <c r="G47" s="30">
        <v>0</v>
      </c>
      <c r="H47" s="30">
        <v>0</v>
      </c>
    </row>
    <row r="48" spans="1:8" x14ac:dyDescent="0.25">
      <c r="A48" s="36" t="s">
        <v>49</v>
      </c>
      <c r="B48" s="26" t="s">
        <v>80</v>
      </c>
      <c r="C48" s="23">
        <v>0</v>
      </c>
      <c r="D48" s="23">
        <v>0</v>
      </c>
      <c r="E48" s="23">
        <v>12000</v>
      </c>
      <c r="F48" s="24">
        <v>10000</v>
      </c>
      <c r="G48" s="24">
        <v>0</v>
      </c>
      <c r="H48" s="24">
        <v>0</v>
      </c>
    </row>
    <row r="49" spans="1:8" x14ac:dyDescent="0.25">
      <c r="A49" s="36" t="s">
        <v>50</v>
      </c>
      <c r="B49" s="26" t="s">
        <v>51</v>
      </c>
      <c r="C49" s="25">
        <v>0</v>
      </c>
      <c r="D49" s="25">
        <v>757</v>
      </c>
      <c r="E49" s="25">
        <v>0</v>
      </c>
      <c r="F49" s="24">
        <v>0</v>
      </c>
      <c r="G49" s="24">
        <v>0</v>
      </c>
      <c r="H49" s="24">
        <v>0</v>
      </c>
    </row>
    <row r="50" spans="1:8" x14ac:dyDescent="0.25">
      <c r="A50" s="27" t="s">
        <v>52</v>
      </c>
      <c r="B50" s="31" t="s">
        <v>53</v>
      </c>
      <c r="C50" s="29">
        <v>0</v>
      </c>
      <c r="D50" s="29">
        <v>148</v>
      </c>
      <c r="E50" s="29">
        <v>0</v>
      </c>
      <c r="F50" s="30">
        <v>0</v>
      </c>
      <c r="G50" s="30">
        <v>0</v>
      </c>
      <c r="H50" s="30">
        <v>0</v>
      </c>
    </row>
    <row r="51" spans="1:8" x14ac:dyDescent="0.25">
      <c r="A51" s="27" t="s">
        <v>54</v>
      </c>
      <c r="B51" s="28" t="s">
        <v>55</v>
      </c>
      <c r="C51" s="29">
        <v>0</v>
      </c>
      <c r="D51" s="29">
        <v>0</v>
      </c>
      <c r="E51" s="29">
        <v>5000</v>
      </c>
      <c r="F51" s="30">
        <v>0</v>
      </c>
      <c r="G51" s="30">
        <v>0</v>
      </c>
      <c r="H51" s="30">
        <v>0</v>
      </c>
    </row>
    <row r="52" spans="1:8" x14ac:dyDescent="0.25">
      <c r="A52" s="27">
        <v>61704</v>
      </c>
      <c r="B52" s="28" t="s">
        <v>72</v>
      </c>
      <c r="C52" s="29">
        <v>0</v>
      </c>
      <c r="D52" s="29">
        <v>0</v>
      </c>
      <c r="E52" s="29">
        <v>500</v>
      </c>
      <c r="F52" s="30">
        <v>0</v>
      </c>
      <c r="G52" s="30">
        <v>0</v>
      </c>
      <c r="H52" s="30">
        <v>0</v>
      </c>
    </row>
    <row r="53" spans="1:8" x14ac:dyDescent="0.25">
      <c r="A53" s="21">
        <v>61801</v>
      </c>
      <c r="B53" s="22" t="s">
        <v>73</v>
      </c>
      <c r="C53" s="23">
        <v>0</v>
      </c>
      <c r="D53" s="23">
        <v>0</v>
      </c>
      <c r="E53" s="23">
        <v>270</v>
      </c>
      <c r="F53" s="24">
        <v>0</v>
      </c>
      <c r="G53" s="24">
        <v>0</v>
      </c>
      <c r="H53" s="24">
        <v>0</v>
      </c>
    </row>
    <row r="54" spans="1:8" x14ac:dyDescent="0.25">
      <c r="A54" s="27">
        <v>61802</v>
      </c>
      <c r="B54" s="28" t="s">
        <v>67</v>
      </c>
      <c r="C54" s="29">
        <v>0</v>
      </c>
      <c r="D54" s="29">
        <v>0</v>
      </c>
      <c r="E54" s="29">
        <v>2000</v>
      </c>
      <c r="F54" s="30">
        <v>4000</v>
      </c>
      <c r="G54" s="30">
        <v>0</v>
      </c>
      <c r="H54" s="30">
        <v>0</v>
      </c>
    </row>
    <row r="55" spans="1:8" x14ac:dyDescent="0.25">
      <c r="A55" s="27">
        <v>61803</v>
      </c>
      <c r="B55" s="28" t="s">
        <v>74</v>
      </c>
      <c r="C55" s="29">
        <v>0</v>
      </c>
      <c r="D55" s="29">
        <v>0</v>
      </c>
      <c r="E55" s="29">
        <v>200</v>
      </c>
      <c r="F55" s="30">
        <v>0</v>
      </c>
      <c r="G55" s="30">
        <v>0</v>
      </c>
      <c r="H55" s="30">
        <v>0</v>
      </c>
    </row>
    <row r="56" spans="1:8" x14ac:dyDescent="0.25">
      <c r="A56" s="36" t="s">
        <v>56</v>
      </c>
      <c r="B56" s="22" t="s">
        <v>25</v>
      </c>
      <c r="C56" s="23">
        <v>159</v>
      </c>
      <c r="D56" s="23">
        <v>2000</v>
      </c>
      <c r="E56" s="23">
        <v>0</v>
      </c>
      <c r="F56" s="24">
        <v>0</v>
      </c>
      <c r="G56" s="24">
        <v>0</v>
      </c>
      <c r="H56" s="24">
        <v>0</v>
      </c>
    </row>
    <row r="57" spans="1:8" x14ac:dyDescent="0.25">
      <c r="A57" s="36" t="s">
        <v>57</v>
      </c>
      <c r="B57" s="22" t="s">
        <v>58</v>
      </c>
      <c r="C57" s="23">
        <v>0</v>
      </c>
      <c r="D57" s="23">
        <v>4000</v>
      </c>
      <c r="E57" s="23">
        <v>13700</v>
      </c>
      <c r="F57" s="24">
        <v>0</v>
      </c>
      <c r="G57" s="24">
        <v>0</v>
      </c>
      <c r="H57" s="24">
        <v>0</v>
      </c>
    </row>
    <row r="58" spans="1:8" x14ac:dyDescent="0.25">
      <c r="A58" s="36">
        <v>71103</v>
      </c>
      <c r="B58" s="22" t="s">
        <v>97</v>
      </c>
      <c r="C58" s="23">
        <v>94</v>
      </c>
      <c r="D58" s="23">
        <v>0</v>
      </c>
      <c r="E58" s="23">
        <v>0</v>
      </c>
      <c r="F58" s="24">
        <v>0</v>
      </c>
      <c r="G58" s="24">
        <v>0</v>
      </c>
      <c r="H58" s="24">
        <v>0</v>
      </c>
    </row>
    <row r="59" spans="1:8" x14ac:dyDescent="0.25">
      <c r="A59" s="36">
        <v>71601</v>
      </c>
      <c r="B59" s="22" t="s">
        <v>98</v>
      </c>
      <c r="C59" s="23">
        <v>269</v>
      </c>
      <c r="D59" s="23">
        <v>0</v>
      </c>
      <c r="E59" s="23">
        <v>0</v>
      </c>
      <c r="F59" s="24">
        <v>0</v>
      </c>
      <c r="G59" s="24">
        <v>0</v>
      </c>
      <c r="H59" s="24">
        <v>0</v>
      </c>
    </row>
    <row r="60" spans="1:8" x14ac:dyDescent="0.25">
      <c r="A60" s="21" t="s">
        <v>59</v>
      </c>
      <c r="B60" s="22" t="s">
        <v>60</v>
      </c>
      <c r="C60" s="25">
        <v>0</v>
      </c>
      <c r="D60" s="25">
        <v>676</v>
      </c>
      <c r="E60" s="25">
        <v>0</v>
      </c>
      <c r="F60" s="24">
        <v>0</v>
      </c>
      <c r="G60" s="24">
        <v>0</v>
      </c>
      <c r="H60" s="24">
        <v>0</v>
      </c>
    </row>
    <row r="61" spans="1:8" x14ac:dyDescent="0.25">
      <c r="A61" s="21" t="s">
        <v>61</v>
      </c>
      <c r="B61" s="22" t="s">
        <v>62</v>
      </c>
      <c r="C61" s="23">
        <v>0</v>
      </c>
      <c r="D61" s="23">
        <v>0</v>
      </c>
      <c r="E61" s="23">
        <v>5000</v>
      </c>
      <c r="F61" s="24">
        <v>0</v>
      </c>
      <c r="G61" s="24">
        <v>0</v>
      </c>
      <c r="H61" s="24">
        <v>0</v>
      </c>
    </row>
    <row r="62" spans="1:8" x14ac:dyDescent="0.25">
      <c r="A62" s="36">
        <v>71801</v>
      </c>
      <c r="B62" s="61" t="s">
        <v>70</v>
      </c>
      <c r="C62" s="23">
        <v>0</v>
      </c>
      <c r="D62" s="23">
        <v>0</v>
      </c>
      <c r="E62" s="23">
        <v>1300</v>
      </c>
      <c r="F62" s="24">
        <v>0</v>
      </c>
      <c r="G62" s="24">
        <v>0</v>
      </c>
      <c r="H62" s="24">
        <v>0</v>
      </c>
    </row>
    <row r="63" spans="1:8" x14ac:dyDescent="0.25">
      <c r="A63" s="36">
        <v>71802</v>
      </c>
      <c r="B63" s="22" t="s">
        <v>71</v>
      </c>
      <c r="C63" s="23">
        <v>0</v>
      </c>
      <c r="D63" s="23">
        <v>0</v>
      </c>
      <c r="E63" s="23">
        <v>1500</v>
      </c>
      <c r="F63" s="24">
        <v>0</v>
      </c>
      <c r="G63" s="24">
        <v>0</v>
      </c>
      <c r="H63" s="24">
        <v>0</v>
      </c>
    </row>
    <row r="64" spans="1:8" x14ac:dyDescent="0.25">
      <c r="A64" s="36">
        <v>71803</v>
      </c>
      <c r="B64" s="22" t="s">
        <v>85</v>
      </c>
      <c r="C64" s="23">
        <v>0</v>
      </c>
      <c r="D64" s="23">
        <v>0</v>
      </c>
      <c r="E64" s="23">
        <v>200</v>
      </c>
      <c r="F64" s="24">
        <v>5000</v>
      </c>
      <c r="G64" s="24">
        <v>0</v>
      </c>
      <c r="H64" s="24">
        <v>0</v>
      </c>
    </row>
    <row r="65" spans="1:10" ht="15.75" thickBot="1" x14ac:dyDescent="0.3">
      <c r="A65" s="21" t="s">
        <v>63</v>
      </c>
      <c r="B65" s="22" t="s">
        <v>26</v>
      </c>
      <c r="C65" s="25">
        <v>206</v>
      </c>
      <c r="D65" s="25">
        <v>0</v>
      </c>
      <c r="E65" s="25">
        <v>0</v>
      </c>
      <c r="F65" s="24">
        <v>0</v>
      </c>
      <c r="G65" s="24">
        <v>0</v>
      </c>
      <c r="H65" s="24">
        <v>0</v>
      </c>
    </row>
    <row r="66" spans="1:10" ht="15.75" thickBot="1" x14ac:dyDescent="0.3">
      <c r="A66" s="32" t="s">
        <v>24</v>
      </c>
      <c r="B66" s="33"/>
      <c r="C66" s="34">
        <f t="shared" ref="C66:H66" si="0">SUM(C5:C65)</f>
        <v>21087</v>
      </c>
      <c r="D66" s="34">
        <f t="shared" si="0"/>
        <v>56706</v>
      </c>
      <c r="E66" s="34">
        <f t="shared" si="0"/>
        <v>95900</v>
      </c>
      <c r="F66" s="35">
        <f t="shared" si="0"/>
        <v>26730</v>
      </c>
      <c r="G66" s="35">
        <f t="shared" si="0"/>
        <v>4320</v>
      </c>
      <c r="H66" s="35">
        <f t="shared" si="0"/>
        <v>120</v>
      </c>
      <c r="J66" s="60"/>
    </row>
  </sheetData>
  <sortState ref="A5:H65">
    <sortCondition ref="A5:A65"/>
  </sortState>
  <mergeCells count="1">
    <mergeCell ref="E3:H3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Kopi av Budsjettskjema 2A - kom</vt:lpstr>
      <vt:lpstr>Kopi av Budsjettskjema 2B - kom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2018-02-14T11:58:27Z</dcterms:modified>
</cp:coreProperties>
</file>